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"/>
    </mc:Choice>
  </mc:AlternateContent>
  <xr:revisionPtr revIDLastSave="0" documentId="13_ncr:1_{F0892275-793F-48FB-A95D-F7DE8DF7BA3E}" xr6:coauthVersionLast="47" xr6:coauthVersionMax="47" xr10:uidLastSave="{00000000-0000-0000-0000-000000000000}"/>
  <bookViews>
    <workbookView xWindow="3600" yWindow="1530" windowWidth="21915" windowHeight="14220" xr2:uid="{00000000-000D-0000-FFFF-FFFF00000000}"/>
  </bookViews>
  <sheets>
    <sheet name="申込書" sheetId="15" r:id="rId1"/>
    <sheet name="出雲市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4" l="1"/>
  <c r="B16" i="15" s="1"/>
  <c r="B6" i="14"/>
  <c r="F24" i="14"/>
  <c r="B5" i="14" l="1"/>
  <c r="B4" i="14"/>
  <c r="B3" i="14" l="1"/>
  <c r="J19" i="15"/>
</calcChain>
</file>

<file path=xl/sharedStrings.xml><?xml version="1.0" encoding="utf-8"?>
<sst xmlns="http://schemas.openxmlformats.org/spreadsheetml/2006/main" count="99" uniqueCount="93">
  <si>
    <t>出雲東</t>
  </si>
  <si>
    <t>出雲西</t>
  </si>
  <si>
    <t>出雲中部</t>
  </si>
  <si>
    <t>出雲北</t>
  </si>
  <si>
    <t>出雲</t>
  </si>
  <si>
    <t>高松</t>
  </si>
  <si>
    <t>神西</t>
  </si>
  <si>
    <t>長浜</t>
  </si>
  <si>
    <t>知井宮</t>
  </si>
  <si>
    <t>古志</t>
  </si>
  <si>
    <t>高浜</t>
  </si>
  <si>
    <t>鳶巣</t>
  </si>
  <si>
    <t>平田</t>
  </si>
  <si>
    <t>国富</t>
  </si>
  <si>
    <t>一畑口</t>
  </si>
  <si>
    <t>桧山</t>
  </si>
  <si>
    <t>斐川東部</t>
  </si>
  <si>
    <t>斐川中部</t>
  </si>
  <si>
    <t>斐川西部</t>
  </si>
  <si>
    <t>出西</t>
  </si>
  <si>
    <t>大社東</t>
  </si>
  <si>
    <t>遙堪</t>
  </si>
  <si>
    <t>荒木</t>
  </si>
  <si>
    <t>江南</t>
  </si>
  <si>
    <t>西浜</t>
  </si>
  <si>
    <t>久村</t>
  </si>
  <si>
    <t>神西沖町､西神西町､東神西町､大島町､神西新町</t>
  </si>
  <si>
    <t>外園町､西園町､荒茅町､長浜町</t>
  </si>
  <si>
    <t>東林木町､西林木町</t>
  </si>
  <si>
    <t>小境､美野､鹿園寺､野郷､地合町</t>
  </si>
  <si>
    <t>多久､多久谷､岡田町</t>
  </si>
  <si>
    <t>富村､上直江､今在家､鳥井</t>
  </si>
  <si>
    <t>出西､阿宮､併川､神氷､求院</t>
  </si>
  <si>
    <t>湖陵町江南</t>
  </si>
  <si>
    <t>●太枠内のみご記入ください</t>
    <rPh sb="1" eb="3">
      <t>フトワク</t>
    </rPh>
    <rPh sb="3" eb="4">
      <t>ナイ</t>
    </rPh>
    <rPh sb="7" eb="9">
      <t>キニュウ</t>
    </rPh>
    <phoneticPr fontId="5"/>
  </si>
  <si>
    <t>申込日</t>
    <rPh sb="0" eb="2">
      <t>モウシコミ</t>
    </rPh>
    <rPh sb="2" eb="3">
      <t>ビ</t>
    </rPh>
    <phoneticPr fontId="5"/>
  </si>
  <si>
    <t>申込社名</t>
    <rPh sb="0" eb="2">
      <t>モウシコミ</t>
    </rPh>
    <rPh sb="2" eb="4">
      <t>シャメイ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</si>
  <si>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</si>
  <si>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（フリガナ）</t>
    <phoneticPr fontId="5"/>
  </si>
  <si>
    <r>
      <t xml:space="preserve">広告主名
</t>
    </r>
    <r>
      <rPr>
        <sz val="8"/>
        <rFont val="ＭＳ Ｐゴシック"/>
        <family val="3"/>
        <charset val="128"/>
      </rPr>
      <t>(チラシ表記の名称)</t>
    </r>
    <rPh sb="0" eb="2">
      <t>コウコク</t>
    </rPh>
    <rPh sb="2" eb="3">
      <t>ヌシ</t>
    </rPh>
    <rPh sb="3" eb="4">
      <t>メイ</t>
    </rPh>
    <rPh sb="9" eb="11">
      <t>ヒョウキ</t>
    </rPh>
    <rPh sb="12" eb="14">
      <t>メイショウ</t>
    </rPh>
    <phoneticPr fontId="5"/>
  </si>
  <si>
    <t>広告タイトル</t>
    <rPh sb="0" eb="2">
      <t>コウコク</t>
    </rPh>
    <phoneticPr fontId="5"/>
  </si>
  <si>
    <t>枚</t>
    <rPh sb="0" eb="1">
      <t>マイ</t>
    </rPh>
    <phoneticPr fontId="5"/>
  </si>
  <si>
    <t>Ｂ全</t>
    <rPh sb="1" eb="2">
      <t>ゼン</t>
    </rPh>
    <phoneticPr fontId="5"/>
  </si>
  <si>
    <t>その他</t>
    <rPh sb="2" eb="3">
      <t>タ</t>
    </rPh>
    <phoneticPr fontId="5"/>
  </si>
  <si>
    <t>請求先名</t>
    <rPh sb="0" eb="2">
      <t>セイキュウ</t>
    </rPh>
    <rPh sb="2" eb="3">
      <t>サキ</t>
    </rPh>
    <rPh sb="3" eb="4">
      <t>メイ</t>
    </rPh>
    <phoneticPr fontId="5"/>
  </si>
  <si>
    <t>住所</t>
    <rPh sb="0" eb="2">
      <t>ジュウショ</t>
    </rPh>
    <phoneticPr fontId="5"/>
  </si>
  <si>
    <t>チラシ
搬入日</t>
    <rPh sb="4" eb="6">
      <t>ハンニュウ</t>
    </rPh>
    <rPh sb="6" eb="7">
      <t>ビ</t>
    </rPh>
    <phoneticPr fontId="5"/>
  </si>
  <si>
    <t>搬入に関する
特記事項</t>
    <rPh sb="0" eb="2">
      <t>ハンニュウ</t>
    </rPh>
    <rPh sb="3" eb="4">
      <t>カン</t>
    </rPh>
    <rPh sb="7" eb="9">
      <t>トッキ</t>
    </rPh>
    <rPh sb="9" eb="11">
      <t>ジコウ</t>
    </rPh>
    <phoneticPr fontId="5"/>
  </si>
  <si>
    <t>Ｂ４</t>
    <phoneticPr fontId="5"/>
  </si>
  <si>
    <t>Ｂ２</t>
    <phoneticPr fontId="5"/>
  </si>
  <si>
    <t>〒</t>
    <phoneticPr fontId="5"/>
  </si>
  <si>
    <t>ＴＥＬ</t>
    <phoneticPr fontId="5"/>
  </si>
  <si>
    <t>ＦＡＸ</t>
    <phoneticPr fontId="5"/>
  </si>
  <si>
    <t>配布総数</t>
    <rPh sb="0" eb="2">
      <t>ハイフ</t>
    </rPh>
    <rPh sb="2" eb="4">
      <t>ソウスウ</t>
    </rPh>
    <phoneticPr fontId="5"/>
  </si>
  <si>
    <t>川跡</t>
  </si>
  <si>
    <t>配布区域</t>
    <rPh sb="0" eb="2">
      <t>ハイフ</t>
    </rPh>
    <rPh sb="2" eb="4">
      <t>クイキ</t>
    </rPh>
    <phoneticPr fontId="2"/>
  </si>
  <si>
    <t>申込数</t>
    <rPh sb="0" eb="2">
      <t>モウシコミ</t>
    </rPh>
    <rPh sb="2" eb="3">
      <t>スウ</t>
    </rPh>
    <phoneticPr fontId="2"/>
  </si>
  <si>
    <t>配布部数</t>
    <rPh sb="0" eb="2">
      <t>ハイフ</t>
    </rPh>
    <rPh sb="2" eb="4">
      <t>ブスウ</t>
    </rPh>
    <phoneticPr fontId="18"/>
  </si>
  <si>
    <t>エリア名</t>
    <rPh sb="3" eb="4">
      <t>メイ</t>
    </rPh>
    <phoneticPr fontId="2"/>
  </si>
  <si>
    <t>部数</t>
    <rPh sb="0" eb="2">
      <t>ブスウ</t>
    </rPh>
    <phoneticPr fontId="3"/>
  </si>
  <si>
    <t>広告主名</t>
    <rPh sb="0" eb="3">
      <t>コウコクヌシ</t>
    </rPh>
    <rPh sb="3" eb="4">
      <t>メイ</t>
    </rPh>
    <phoneticPr fontId="3"/>
  </si>
  <si>
    <t>配布日</t>
    <rPh sb="0" eb="2">
      <t>ハイフ</t>
    </rPh>
    <rPh sb="2" eb="3">
      <t>ビ</t>
    </rPh>
    <phoneticPr fontId="3"/>
  </si>
  <si>
    <t>直江､名島､原鹿､福富､美南､三絡､上直江､中洲､今在家､上庄原</t>
    <phoneticPr fontId="3"/>
  </si>
  <si>
    <t>荘原､沖洲､中洲､学頭､神庭､黒目､坂田､三分市､直江､上庄原</t>
    <phoneticPr fontId="3"/>
  </si>
  <si>
    <t>国富､西代､西郷町</t>
    <phoneticPr fontId="3"/>
  </si>
  <si>
    <t>久多美､西郷､塩津､東郷､灘分､平田､西平田､本庄､万田､奥宇賀､東福､上岡田､野石谷､西代町</t>
    <phoneticPr fontId="3"/>
  </si>
  <si>
    <t>里方町､日下町､矢尾町､平野町､常松町､八島町</t>
    <phoneticPr fontId="3"/>
  </si>
  <si>
    <t>武志町､中野町､荻杼町､稲岡町､高岡町､中野美保北、枝大津､大津朝倉､大津新崎町</t>
    <phoneticPr fontId="3"/>
  </si>
  <si>
    <t>古志町､下古志町､天神町､塩冶町</t>
    <phoneticPr fontId="3"/>
  </si>
  <si>
    <t>知井宮町､神門町､芦渡町､下古志町</t>
    <phoneticPr fontId="3"/>
  </si>
  <si>
    <t>高松町､松寄下町､浜町､下横町､東園町､白枝町</t>
    <phoneticPr fontId="3"/>
  </si>
  <si>
    <t>塩冶町､天神町､塩冶有原町､塩冶神前町､塩冶南町､塩冶原町､上塩冶町､医大南町､今市南本町</t>
    <phoneticPr fontId="3"/>
  </si>
  <si>
    <t>大津町､大津新崎町､大津町（山廻､中町､至誠､元町､薬師､南区､北区､雲根､北新町､切跡､町上､本町､下来原）､中野町、中野美保南、枝大津</t>
    <phoneticPr fontId="3"/>
  </si>
  <si>
    <t>矢野町､江田町､小山町､大塚町､姫原町､白枝町､常松町､八島町</t>
    <phoneticPr fontId="3"/>
  </si>
  <si>
    <t>小山町､姫原町､渡橋町､今市町､白枝町､天神町､松寄下町､塩冶有原町､塩冶町</t>
    <phoneticPr fontId="3"/>
  </si>
  <si>
    <t>大津町､大津新崎町､今市町､今市南本町､今市北本町､上塩冶町､姫原町</t>
    <phoneticPr fontId="3"/>
  </si>
  <si>
    <t>出雲市（集合住宅限定配布）</t>
    <rPh sb="0" eb="3">
      <t>イズモシ</t>
    </rPh>
    <rPh sb="4" eb="6">
      <t>シュウゴウ</t>
    </rPh>
    <rPh sb="6" eb="8">
      <t>ジュウタク</t>
    </rPh>
    <rPh sb="8" eb="10">
      <t>ゲンテイ</t>
    </rPh>
    <rPh sb="10" eb="12">
      <t>ハイフ</t>
    </rPh>
    <phoneticPr fontId="3"/>
  </si>
  <si>
    <t>広告タイトル</t>
    <rPh sb="0" eb="2">
      <t>コウコク</t>
    </rPh>
    <phoneticPr fontId="3"/>
  </si>
  <si>
    <t>折込日
（配布開始日）</t>
    <rPh sb="0" eb="2">
      <t>オリコミ</t>
    </rPh>
    <rPh sb="2" eb="3">
      <t>ビ</t>
    </rPh>
    <rPh sb="5" eb="7">
      <t>ハイフ</t>
    </rPh>
    <rPh sb="7" eb="9">
      <t>カイシ</t>
    </rPh>
    <rPh sb="9" eb="10">
      <t>ビ</t>
    </rPh>
    <phoneticPr fontId="5"/>
  </si>
  <si>
    <r>
      <t xml:space="preserve">用紙サイズ
</t>
    </r>
    <r>
      <rPr>
        <sz val="8"/>
        <rFont val="ＭＳ Ｐゴシック"/>
        <family val="3"/>
        <charset val="128"/>
      </rPr>
      <t>(○印を記入)
※展開サイズ</t>
    </r>
    <rPh sb="0" eb="2">
      <t>ヨウシ</t>
    </rPh>
    <rPh sb="8" eb="9">
      <t>シルシ</t>
    </rPh>
    <rPh sb="10" eb="12">
      <t>キニュウ</t>
    </rPh>
    <rPh sb="15" eb="17">
      <t>テンカイ</t>
    </rPh>
    <phoneticPr fontId="5"/>
  </si>
  <si>
    <t>A４以下</t>
    <rPh sb="2" eb="4">
      <t>イカ</t>
    </rPh>
    <phoneticPr fontId="5"/>
  </si>
  <si>
    <t>Ｂ３</t>
    <phoneticPr fontId="5"/>
  </si>
  <si>
    <t>■注意事項</t>
    <rPh sb="1" eb="3">
      <t>チュウイ</t>
    </rPh>
    <rPh sb="3" eb="5">
      <t>ジコウ</t>
    </rPh>
    <phoneticPr fontId="3"/>
  </si>
  <si>
    <t>■配布スケジュール（出雲市）</t>
    <rPh sb="1" eb="3">
      <t>ハイフ</t>
    </rPh>
    <rPh sb="10" eb="13">
      <t>イズモシ</t>
    </rPh>
    <phoneticPr fontId="3"/>
  </si>
  <si>
    <t>多伎町全域</t>
    <rPh sb="3" eb="5">
      <t>ゼンイキ</t>
    </rPh>
    <phoneticPr fontId="3"/>
  </si>
  <si>
    <t>別紙配布スケジュール表をご覧ください。</t>
    <rPh sb="0" eb="2">
      <t>ベッシ</t>
    </rPh>
    <rPh sb="2" eb="4">
      <t>ハイフ</t>
    </rPh>
    <rPh sb="10" eb="11">
      <t>ヒョウ</t>
    </rPh>
    <rPh sb="13" eb="14">
      <t>ラン</t>
    </rPh>
    <phoneticPr fontId="5"/>
  </si>
  <si>
    <t>あえる折込部数表（ポスティング）</t>
    <rPh sb="3" eb="5">
      <t>オリコミ</t>
    </rPh>
    <rPh sb="5" eb="6">
      <t>ブ</t>
    </rPh>
    <rPh sb="6" eb="8">
      <t>スウヒョウ</t>
    </rPh>
    <phoneticPr fontId="3"/>
  </si>
  <si>
    <t>出雲市合計</t>
    <rPh sb="0" eb="3">
      <t>イズモシ</t>
    </rPh>
    <rPh sb="3" eb="5">
      <t>ゴウケイ</t>
    </rPh>
    <phoneticPr fontId="3"/>
  </si>
  <si>
    <t>※ エリア内の配布区域指定はできません</t>
    <rPh sb="5" eb="6">
      <t>ナイ</t>
    </rPh>
    <rPh sb="7" eb="9">
      <t>ハイフ</t>
    </rPh>
    <rPh sb="9" eb="11">
      <t>クイキ</t>
    </rPh>
    <rPh sb="11" eb="13">
      <t>シテイ</t>
    </rPh>
    <phoneticPr fontId="3"/>
  </si>
  <si>
    <t>※ Ｂ４以下になるように仕上げて納品をお願いします。</t>
    <rPh sb="4" eb="6">
      <t>イカ</t>
    </rPh>
    <rPh sb="12" eb="14">
      <t>シア</t>
    </rPh>
    <rPh sb="16" eb="18">
      <t>ノウヒン</t>
    </rPh>
    <rPh sb="20" eb="21">
      <t>ネガ</t>
    </rPh>
    <phoneticPr fontId="5"/>
  </si>
  <si>
    <t>〒690-0047　島根県松江市嫁島町１番２７号</t>
    <phoneticPr fontId="3"/>
  </si>
  <si>
    <t>TEL 0852-25-4015     FAX 0852-27-6320</t>
    <phoneticPr fontId="3"/>
  </si>
  <si>
    <t>（2022/02 改定）(1)</t>
    <rPh sb="9" eb="11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</si>
</sst>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\ \ \ d&quot;日&quot;;;&quot;        月         日&quot;"/>
    <numFmt numFmtId="177" formatCode="yyyy&quot;年 &quot;m&quot;月 &quot;d&quot;日 (&quot;aaa&quot;)&quot;;;&quot;         年        月        日 (      )&quot;"/>
    <numFmt numFmtId="178" formatCode="&quot; &quot;@"/>
    <numFmt numFmtId="179" formatCode="&quot;〇&quot;;&quot;&quot;;&quot;〇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179" fontId="0" fillId="0" borderId="3" xfId="0" applyNumberForma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top"/>
    </xf>
    <xf numFmtId="0" fontId="19" fillId="0" borderId="57" xfId="0" applyFont="1" applyBorder="1" applyAlignment="1">
      <alignment vertical="top"/>
    </xf>
    <xf numFmtId="0" fontId="19" fillId="0" borderId="59" xfId="0" applyFont="1" applyBorder="1" applyAlignment="1">
      <alignment vertical="top"/>
    </xf>
    <xf numFmtId="0" fontId="19" fillId="0" borderId="62" xfId="0" applyFont="1" applyBorder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9" fillId="0" borderId="9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179" fontId="0" fillId="0" borderId="34" xfId="0" applyNumberForma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7" fillId="0" borderId="20" xfId="0" applyFont="1" applyBorder="1" applyAlignment="1">
      <alignment horizontal="distributed" vertical="center" indent="1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0" xfId="0" applyFont="1" applyAlignment="1"/>
    <xf numFmtId="0" fontId="9" fillId="0" borderId="0" xfId="0" applyFont="1">
      <alignment vertical="center"/>
    </xf>
    <xf numFmtId="0" fontId="7" fillId="0" borderId="4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79" fontId="0" fillId="0" borderId="14" xfId="0" applyNumberFormat="1" applyBorder="1" applyProtection="1">
      <alignment vertical="center"/>
      <protection locked="0"/>
    </xf>
    <xf numFmtId="179" fontId="0" fillId="0" borderId="3" xfId="0" applyNumberFormat="1" applyBorder="1" applyProtection="1">
      <alignment vertical="center"/>
      <protection locked="0"/>
    </xf>
    <xf numFmtId="179" fontId="0" fillId="0" borderId="34" xfId="0" applyNumberFormat="1" applyBorder="1" applyProtection="1">
      <alignment vertical="center"/>
      <protection locked="0"/>
    </xf>
    <xf numFmtId="179" fontId="0" fillId="0" borderId="48" xfId="0" applyNumberFormat="1" applyBorder="1" applyProtection="1">
      <alignment vertical="center"/>
      <protection locked="0"/>
    </xf>
    <xf numFmtId="0" fontId="13" fillId="0" borderId="0" xfId="0" applyFont="1" applyAlignment="1"/>
    <xf numFmtId="179" fontId="22" fillId="0" borderId="14" xfId="0" applyNumberFormat="1" applyFont="1" applyBorder="1" applyProtection="1">
      <alignment vertical="center"/>
      <protection locked="0"/>
    </xf>
    <xf numFmtId="179" fontId="0" fillId="0" borderId="46" xfId="0" applyNumberFormat="1" applyBorder="1" applyProtection="1">
      <alignment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56" fontId="6" fillId="0" borderId="27" xfId="0" applyNumberFormat="1" applyFont="1" applyBorder="1" applyAlignment="1">
      <alignment horizontal="center" vertical="center" wrapText="1"/>
    </xf>
    <xf numFmtId="176" fontId="16" fillId="0" borderId="27" xfId="0" applyNumberFormat="1" applyFont="1" applyBorder="1" applyAlignment="1">
      <alignment horizontal="center" vertical="center"/>
    </xf>
    <xf numFmtId="176" fontId="16" fillId="0" borderId="5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18" xfId="0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176" fontId="16" fillId="0" borderId="29" xfId="0" applyNumberFormat="1" applyFont="1" applyBorder="1" applyAlignment="1">
      <alignment horizontal="center" vertical="center"/>
    </xf>
    <xf numFmtId="176" fontId="16" fillId="0" borderId="46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/>
    </xf>
    <xf numFmtId="0" fontId="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7" xfId="0" applyFont="1" applyBorder="1" applyAlignment="1">
      <alignment vertical="top" wrapText="1"/>
    </xf>
    <xf numFmtId="0" fontId="19" fillId="0" borderId="4" xfId="0" applyFont="1" applyBorder="1" applyAlignment="1">
      <alignment vertical="center"/>
    </xf>
    <xf numFmtId="38" fontId="19" fillId="0" borderId="63" xfId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38" fontId="19" fillId="0" borderId="3" xfId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8" xfId="0" applyFont="1" applyBorder="1" applyAlignment="1">
      <alignment vertical="center"/>
    </xf>
    <xf numFmtId="38" fontId="19" fillId="0" borderId="12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64" xfId="0" applyFont="1" applyBorder="1" applyAlignment="1">
      <alignment vertical="center"/>
    </xf>
    <xf numFmtId="38" fontId="20" fillId="0" borderId="65" xfId="0" applyNumberFormat="1" applyFont="1" applyBorder="1" applyAlignment="1">
      <alignment vertical="center"/>
    </xf>
    <xf numFmtId="0" fontId="20" fillId="0" borderId="66" xfId="0" applyFont="1" applyBorder="1" applyAlignment="1">
      <alignment vertical="center"/>
    </xf>
    <xf numFmtId="38" fontId="19" fillId="0" borderId="63" xfId="1" applyFont="1" applyBorder="1" applyAlignment="1" applyProtection="1">
      <alignment vertical="center"/>
      <protection locked="0"/>
    </xf>
    <xf numFmtId="38" fontId="19" fillId="0" borderId="3" xfId="1" applyFont="1" applyBorder="1" applyAlignment="1" applyProtection="1">
      <alignment vertical="center"/>
      <protection locked="0"/>
    </xf>
    <xf numFmtId="38" fontId="19" fillId="0" borderId="12" xfId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0" fontId="19" fillId="0" borderId="0" xfId="0" applyFont="1" applyBorder="1" applyAlignment="1">
      <alignment vertical="top" wrapText="1"/>
    </xf>
    <xf numFmtId="0" fontId="19" fillId="0" borderId="67" xfId="0" applyFont="1" applyBorder="1" applyAlignment="1">
      <alignment vertical="top"/>
    </xf>
    <xf numFmtId="0" fontId="19" fillId="0" borderId="68" xfId="0" applyFont="1" applyBorder="1" applyAlignment="1">
      <alignment vertical="top"/>
    </xf>
    <xf numFmtId="0" fontId="23" fillId="0" borderId="0" xfId="0" applyFont="1" applyAlignment="1">
      <alignment horizontal="right" vertical="center"/>
    </xf>
    <xf numFmtId="178" fontId="0" fillId="0" borderId="3" xfId="0" applyNumberFormat="1" applyBorder="1" applyProtection="1">
      <alignment vertical="center"/>
      <protection locked="0"/>
    </xf>
    <xf numFmtId="178" fontId="7" fillId="0" borderId="3" xfId="0" applyNumberFormat="1" applyFont="1" applyBorder="1" applyProtection="1">
      <alignment vertical="center"/>
      <protection locked="0"/>
    </xf>
    <xf numFmtId="178" fontId="7" fillId="0" borderId="39" xfId="0" applyNumberFormat="1" applyFont="1" applyBorder="1" applyProtection="1">
      <alignment vertical="center"/>
      <protection locked="0"/>
    </xf>
    <xf numFmtId="0" fontId="15" fillId="0" borderId="44" xfId="0" applyFont="1" applyBorder="1" applyAlignment="1">
      <alignment horizontal="distributed" vertical="center" wrapText="1" indent="1" shrinkToFit="1"/>
    </xf>
    <xf numFmtId="0" fontId="15" fillId="0" borderId="52" xfId="0" applyFont="1" applyBorder="1" applyAlignment="1">
      <alignment horizontal="distributed" vertical="center" indent="1" shrinkToFit="1"/>
    </xf>
    <xf numFmtId="178" fontId="6" fillId="0" borderId="3" xfId="0" applyNumberFormat="1" applyFont="1" applyBorder="1" applyProtection="1">
      <alignment vertical="center"/>
      <protection locked="0"/>
    </xf>
    <xf numFmtId="178" fontId="6" fillId="0" borderId="39" xfId="0" applyNumberFormat="1" applyFont="1" applyBorder="1" applyProtection="1">
      <alignment vertical="center"/>
      <protection locked="0"/>
    </xf>
    <xf numFmtId="178" fontId="6" fillId="0" borderId="53" xfId="0" applyNumberFormat="1" applyFont="1" applyBorder="1" applyProtection="1">
      <alignment vertical="center"/>
      <protection locked="0"/>
    </xf>
    <xf numFmtId="178" fontId="6" fillId="0" borderId="54" xfId="0" applyNumberFormat="1" applyFont="1" applyBorder="1" applyProtection="1">
      <alignment vertical="center"/>
      <protection locked="0"/>
    </xf>
    <xf numFmtId="0" fontId="6" fillId="0" borderId="44" xfId="0" applyFont="1" applyBorder="1" applyAlignment="1">
      <alignment horizontal="distributed" vertical="center" indent="1"/>
    </xf>
    <xf numFmtId="0" fontId="6" fillId="0" borderId="50" xfId="0" applyFont="1" applyBorder="1" applyAlignment="1">
      <alignment horizontal="distributed" vertical="center" indent="1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distributed" vertical="center" wrapText="1" indent="1" shrinkToFit="1"/>
    </xf>
    <xf numFmtId="0" fontId="6" fillId="0" borderId="44" xfId="0" applyFont="1" applyBorder="1" applyAlignment="1">
      <alignment horizontal="distributed" vertical="center" indent="1" shrinkToFit="1"/>
    </xf>
    <xf numFmtId="176" fontId="16" fillId="0" borderId="32" xfId="0" applyNumberFormat="1" applyFont="1" applyBorder="1" applyAlignment="1" applyProtection="1">
      <alignment horizontal="center" vertical="center"/>
      <protection locked="0"/>
    </xf>
    <xf numFmtId="176" fontId="16" fillId="0" borderId="27" xfId="0" applyNumberFormat="1" applyFont="1" applyBorder="1" applyAlignment="1" applyProtection="1">
      <alignment horizontal="center" vertical="center"/>
      <protection locked="0"/>
    </xf>
    <xf numFmtId="176" fontId="16" fillId="0" borderId="33" xfId="0" applyNumberFormat="1" applyFont="1" applyBorder="1" applyAlignment="1" applyProtection="1">
      <alignment horizontal="center" vertical="center"/>
      <protection locked="0"/>
    </xf>
    <xf numFmtId="176" fontId="16" fillId="0" borderId="18" xfId="0" applyNumberFormat="1" applyFont="1" applyBorder="1" applyAlignment="1" applyProtection="1">
      <alignment horizontal="center" vertical="center"/>
      <protection locked="0"/>
    </xf>
    <xf numFmtId="176" fontId="16" fillId="0" borderId="29" xfId="0" applyNumberFormat="1" applyFont="1" applyBorder="1" applyAlignment="1" applyProtection="1">
      <alignment horizontal="center" vertical="center"/>
      <protection locked="0"/>
    </xf>
    <xf numFmtId="176" fontId="1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49" xfId="0" applyFont="1" applyBorder="1" applyProtection="1">
      <alignment vertical="center"/>
      <protection locked="0"/>
    </xf>
    <xf numFmtId="178" fontId="6" fillId="0" borderId="30" xfId="0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0" fillId="0" borderId="31" xfId="0" applyNumberFormat="1" applyBorder="1" applyProtection="1">
      <alignment vertical="center"/>
      <protection locked="0"/>
    </xf>
    <xf numFmtId="178" fontId="6" fillId="0" borderId="18" xfId="0" applyNumberFormat="1" applyFont="1" applyBorder="1" applyProtection="1">
      <alignment vertical="center"/>
      <protection locked="0"/>
    </xf>
    <xf numFmtId="178" fontId="0" fillId="0" borderId="29" xfId="0" applyNumberFormat="1" applyBorder="1" applyProtection="1">
      <alignment vertical="center"/>
      <protection locked="0"/>
    </xf>
    <xf numFmtId="178" fontId="0" fillId="0" borderId="46" xfId="0" applyNumberFormat="1" applyBorder="1" applyProtection="1">
      <alignment vertical="center"/>
      <protection locked="0"/>
    </xf>
    <xf numFmtId="0" fontId="6" fillId="0" borderId="4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8" fontId="7" fillId="0" borderId="11" xfId="0" applyNumberFormat="1" applyFont="1" applyBorder="1" applyProtection="1">
      <alignment vertical="center"/>
      <protection locked="0"/>
    </xf>
    <xf numFmtId="178" fontId="7" fillId="0" borderId="43" xfId="0" applyNumberFormat="1" applyFont="1" applyBorder="1" applyProtection="1">
      <alignment vertical="center"/>
      <protection locked="0"/>
    </xf>
    <xf numFmtId="178" fontId="14" fillId="0" borderId="3" xfId="0" applyNumberFormat="1" applyFont="1" applyBorder="1" applyProtection="1">
      <alignment vertical="center"/>
      <protection locked="0"/>
    </xf>
    <xf numFmtId="178" fontId="14" fillId="0" borderId="39" xfId="0" applyNumberFormat="1" applyFont="1" applyBorder="1" applyProtection="1">
      <alignment vertical="center"/>
      <protection locked="0"/>
    </xf>
    <xf numFmtId="178" fontId="0" fillId="0" borderId="11" xfId="0" applyNumberFormat="1" applyBorder="1" applyProtection="1">
      <alignment vertical="center"/>
      <protection locked="0"/>
    </xf>
    <xf numFmtId="0" fontId="6" fillId="0" borderId="44" xfId="0" applyFont="1" applyBorder="1" applyAlignment="1">
      <alignment horizontal="distributed" vertical="center" wrapText="1" indent="1"/>
    </xf>
    <xf numFmtId="178" fontId="9" fillId="0" borderId="16" xfId="0" applyNumberFormat="1" applyFont="1" applyBorder="1" applyProtection="1">
      <alignment vertical="center"/>
      <protection locked="0"/>
    </xf>
    <xf numFmtId="178" fontId="9" fillId="0" borderId="28" xfId="0" applyNumberFormat="1" applyFont="1" applyBorder="1" applyProtection="1">
      <alignment vertical="center"/>
      <protection locked="0"/>
    </xf>
    <xf numFmtId="178" fontId="9" fillId="0" borderId="45" xfId="0" applyNumberFormat="1" applyFont="1" applyBorder="1" applyProtection="1">
      <alignment vertical="center"/>
      <protection locked="0"/>
    </xf>
    <xf numFmtId="178" fontId="9" fillId="0" borderId="18" xfId="0" applyNumberFormat="1" applyFont="1" applyBorder="1" applyProtection="1">
      <alignment vertical="center"/>
      <protection locked="0"/>
    </xf>
    <xf numFmtId="178" fontId="9" fillId="0" borderId="29" xfId="0" applyNumberFormat="1" applyFont="1" applyBorder="1" applyProtection="1">
      <alignment vertical="center"/>
      <protection locked="0"/>
    </xf>
    <xf numFmtId="178" fontId="9" fillId="0" borderId="46" xfId="0" applyNumberFormat="1" applyFont="1" applyBorder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178" fontId="9" fillId="0" borderId="3" xfId="0" applyNumberFormat="1" applyFont="1" applyBorder="1" applyProtection="1">
      <alignment vertical="center"/>
      <protection locked="0"/>
    </xf>
    <xf numFmtId="178" fontId="9" fillId="0" borderId="39" xfId="0" applyNumberFormat="1" applyFont="1" applyBorder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horizontal="right" vertical="center"/>
      <protection locked="0"/>
    </xf>
    <xf numFmtId="3" fontId="10" fillId="0" borderId="28" xfId="0" applyNumberFormat="1" applyFont="1" applyBorder="1" applyAlignment="1" applyProtection="1">
      <alignment horizontal="right" vertical="center"/>
      <protection locked="0"/>
    </xf>
    <xf numFmtId="3" fontId="10" fillId="0" borderId="18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 shrinkToFit="1"/>
    </xf>
    <xf numFmtId="0" fontId="12" fillId="0" borderId="28" xfId="0" applyFont="1" applyBorder="1" applyAlignment="1">
      <alignment horizontal="left" wrapText="1" shrinkToFit="1"/>
    </xf>
    <xf numFmtId="0" fontId="12" fillId="0" borderId="45" xfId="0" applyFont="1" applyBorder="1" applyAlignment="1">
      <alignment horizontal="left" wrapText="1" shrinkToFit="1"/>
    </xf>
    <xf numFmtId="0" fontId="12" fillId="0" borderId="18" xfId="0" applyFont="1" applyBorder="1" applyAlignment="1">
      <alignment horizontal="left" wrapText="1" shrinkToFit="1"/>
    </xf>
    <xf numFmtId="0" fontId="12" fillId="0" borderId="29" xfId="0" applyFont="1" applyBorder="1" applyAlignment="1">
      <alignment horizontal="left" wrapText="1" shrinkToFit="1"/>
    </xf>
    <xf numFmtId="0" fontId="12" fillId="0" borderId="46" xfId="0" applyFont="1" applyBorder="1" applyAlignment="1">
      <alignment horizontal="left" wrapText="1" shrinkToFit="1"/>
    </xf>
    <xf numFmtId="176" fontId="0" fillId="0" borderId="21" xfId="0" applyNumberFormat="1" applyBorder="1" applyAlignment="1" applyProtection="1">
      <alignment horizontal="center" vertical="center" shrinkToFit="1"/>
      <protection locked="0"/>
    </xf>
    <xf numFmtId="176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distributed" vertical="center" wrapText="1" indent="1"/>
    </xf>
    <xf numFmtId="0" fontId="7" fillId="0" borderId="38" xfId="0" applyFont="1" applyBorder="1" applyAlignment="1">
      <alignment horizontal="distributed" vertical="center" indent="1"/>
    </xf>
    <xf numFmtId="0" fontId="7" fillId="0" borderId="40" xfId="0" applyFont="1" applyBorder="1" applyAlignment="1">
      <alignment horizontal="distributed" vertical="center" indent="1"/>
    </xf>
    <xf numFmtId="177" fontId="10" fillId="0" borderId="36" xfId="0" applyNumberFormat="1" applyFont="1" applyBorder="1" applyAlignment="1" applyProtection="1">
      <alignment horizontal="left" vertical="center" indent="2"/>
      <protection locked="0"/>
    </xf>
    <xf numFmtId="177" fontId="10" fillId="0" borderId="37" xfId="0" applyNumberFormat="1" applyFont="1" applyBorder="1" applyAlignment="1" applyProtection="1">
      <alignment horizontal="left" vertical="center" indent="2"/>
      <protection locked="0"/>
    </xf>
    <xf numFmtId="177" fontId="10" fillId="0" borderId="3" xfId="0" applyNumberFormat="1" applyFont="1" applyBorder="1" applyAlignment="1" applyProtection="1">
      <alignment horizontal="left" vertical="center" indent="2"/>
      <protection locked="0"/>
    </xf>
    <xf numFmtId="177" fontId="10" fillId="0" borderId="39" xfId="0" applyNumberFormat="1" applyFont="1" applyBorder="1" applyAlignment="1" applyProtection="1">
      <alignment horizontal="left" vertical="center" indent="2"/>
      <protection locked="0"/>
    </xf>
    <xf numFmtId="177" fontId="10" fillId="0" borderId="12" xfId="0" applyNumberFormat="1" applyFont="1" applyBorder="1" applyAlignment="1" applyProtection="1">
      <alignment horizontal="left" vertical="center" indent="2"/>
      <protection locked="0"/>
    </xf>
    <xf numFmtId="177" fontId="10" fillId="0" borderId="41" xfId="0" applyNumberFormat="1" applyFont="1" applyBorder="1" applyAlignment="1" applyProtection="1">
      <alignment horizontal="left" vertical="center" indent="2"/>
      <protection locked="0"/>
    </xf>
    <xf numFmtId="177" fontId="19" fillId="0" borderId="61" xfId="0" applyNumberFormat="1" applyFont="1" applyBorder="1" applyAlignment="1">
      <alignment horizontal="left" vertical="top"/>
    </xf>
    <xf numFmtId="177" fontId="19" fillId="0" borderId="60" xfId="0" applyNumberFormat="1" applyFont="1" applyBorder="1" applyAlignment="1">
      <alignment horizontal="left" vertical="top"/>
    </xf>
    <xf numFmtId="0" fontId="19" fillId="0" borderId="34" xfId="0" applyFont="1" applyBorder="1" applyAlignment="1">
      <alignment horizontal="left" vertical="top"/>
    </xf>
    <xf numFmtId="0" fontId="19" fillId="0" borderId="58" xfId="0" applyFont="1" applyBorder="1" applyAlignment="1">
      <alignment horizontal="left" vertical="top"/>
    </xf>
    <xf numFmtId="3" fontId="19" fillId="0" borderId="56" xfId="0" applyNumberFormat="1" applyFont="1" applyBorder="1" applyAlignment="1">
      <alignment horizontal="left" vertical="top"/>
    </xf>
    <xf numFmtId="0" fontId="19" fillId="0" borderId="56" xfId="0" applyFont="1" applyBorder="1" applyAlignment="1">
      <alignment horizontal="left" vertical="top"/>
    </xf>
    <xf numFmtId="0" fontId="19" fillId="0" borderId="55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3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44903</xdr:colOff>
      <xdr:row>9</xdr:row>
      <xdr:rowOff>155960</xdr:rowOff>
    </xdr:from>
    <xdr:ext cx="3973287" cy="29487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DEF29B-770C-4C69-9F31-515B0774E707}"/>
            </a:ext>
          </a:extLst>
        </xdr:cNvPr>
        <xdr:cNvSpPr txBox="1"/>
      </xdr:nvSpPr>
      <xdr:spPr>
        <a:xfrm>
          <a:off x="6013903" y="2029210"/>
          <a:ext cx="3973287" cy="29487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/>
            <a:t>配布物はＢ４以下になるように仕上げて搬入をお願いします。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配布物の内容は「新聞折込広告の取扱基準」に準じ、内容によっては取り扱いができない場合があります。</a:t>
          </a:r>
          <a:endParaRPr kumimoji="1" lang="en-US" altLang="ja-JP" sz="900"/>
        </a:p>
        <a:p>
          <a:endParaRPr lang="ja-JP" altLang="ja-JP" sz="400">
            <a:effectLst/>
          </a:endParaRPr>
        </a:p>
        <a:p>
          <a:r>
            <a:rPr kumimoji="1" lang="ja-JP" altLang="en-US" sz="900"/>
            <a:t>大雪や台風などの自然災害により、やむを得ずポスティング日程の変更をさせて頂いたり、配布不能となる事がありますのでご了承願います。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下記の場合は配布しません。</a:t>
          </a:r>
        </a:p>
        <a:p>
          <a:r>
            <a:rPr kumimoji="1" lang="ja-JP" altLang="en-US" sz="900"/>
            <a:t>　●ポスティング禁止の表示がある建物、チラシ投函を拒否するポスト。</a:t>
          </a:r>
        </a:p>
        <a:p>
          <a:r>
            <a:rPr kumimoji="1" lang="ja-JP" altLang="en-US" sz="900"/>
            <a:t>　●郵便物などがあふれて投函できないポスト。あきらかな空室。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配布禁止などのクレームが発生した場合は当社で随時対応します。配布クレームの発生した住宅に対しては、次回以降の配布を行いません。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ポスティングと折込広告を同日で実施頂いた場合、一部重複して配布されることがあります。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形状・内容によってはお取り扱いできない場合がございますので、事前にお問い合わせください。</a:t>
          </a:r>
          <a:endParaRPr kumimoji="1" lang="en-US" altLang="ja-JP" sz="900"/>
        </a:p>
        <a:p>
          <a:endParaRPr kumimoji="1" lang="ja-JP" altLang="en-US" sz="400"/>
        </a:p>
        <a:p>
          <a:r>
            <a:rPr kumimoji="1" lang="ja-JP" altLang="en-US" sz="900"/>
            <a:t>販売店エリア内の地域指定はできません。</a:t>
          </a:r>
          <a:endParaRPr kumimoji="1" lang="en-US" altLang="ja-JP" sz="900"/>
        </a:p>
        <a:p>
          <a:endParaRPr lang="ja-JP" altLang="ja-JP" sz="300">
            <a:effectLst/>
          </a:endParaRPr>
        </a:p>
        <a:p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ポスティング料は原則として前払いとなります。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400">
            <a:effectLst/>
          </a:endParaRPr>
        </a:p>
      </xdr:txBody>
    </xdr:sp>
    <xdr:clientData/>
  </xdr:oneCellAnchor>
  <xdr:twoCellAnchor editAs="oneCell">
    <xdr:from>
      <xdr:col>0</xdr:col>
      <xdr:colOff>57150</xdr:colOff>
      <xdr:row>33</xdr:row>
      <xdr:rowOff>192049</xdr:rowOff>
    </xdr:from>
    <xdr:to>
      <xdr:col>2</xdr:col>
      <xdr:colOff>407172</xdr:colOff>
      <xdr:row>35</xdr:row>
      <xdr:rowOff>98554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BD9FBCF-28F6-43D4-A730-9DC54856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869074"/>
          <a:ext cx="2169297" cy="306555"/>
        </a:xfrm>
        <a:prstGeom prst="rect">
          <a:avLst/>
        </a:prstGeom>
      </xdr:spPr>
    </xdr:pic>
    <xdr:clientData/>
  </xdr:twoCellAnchor>
  <xdr:oneCellAnchor>
    <xdr:from>
      <xdr:col>2</xdr:col>
      <xdr:colOff>168497</xdr:colOff>
      <xdr:row>0</xdr:row>
      <xdr:rowOff>180911</xdr:rowOff>
    </xdr:from>
    <xdr:ext cx="4707818" cy="40619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208BEBA-2A25-48E0-B2E5-6DB4E5A5E053}"/>
            </a:ext>
          </a:extLst>
        </xdr:cNvPr>
        <xdr:cNvSpPr txBox="1"/>
      </xdr:nvSpPr>
      <xdr:spPr>
        <a:xfrm>
          <a:off x="1987772" y="180911"/>
          <a:ext cx="4707818" cy="4061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ctr" anchorCtr="0">
          <a:spAutoFit/>
        </a:bodyPr>
        <a:lstStyle/>
        <a:p>
          <a:r>
            <a:rPr kumimoji="1" lang="ja-JP" altLang="en-US" sz="20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ポスティング申込書（</a:t>
          </a:r>
          <a:r>
            <a:rPr kumimoji="1" lang="ja-JP" altLang="ja-JP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出雲市</a:t>
          </a:r>
          <a:r>
            <a:rPr kumimoji="1" lang="ja-JP" altLang="en-US" sz="20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集合住宅）</a:t>
          </a:r>
          <a:endParaRPr kumimoji="1" lang="ja-JP" altLang="en-US" sz="2400" b="1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oneCellAnchor>
  <xdr:twoCellAnchor editAs="oneCell">
    <xdr:from>
      <xdr:col>0</xdr:col>
      <xdr:colOff>17146</xdr:colOff>
      <xdr:row>0</xdr:row>
      <xdr:rowOff>55247</xdr:rowOff>
    </xdr:from>
    <xdr:to>
      <xdr:col>1</xdr:col>
      <xdr:colOff>466725</xdr:colOff>
      <xdr:row>3</xdr:row>
      <xdr:rowOff>156779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EA81532-EDBA-4814-92A7-3C674C6FE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6" y="55247"/>
          <a:ext cx="1716404" cy="64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0FCE-DAA1-45E4-AB24-5BEB923C047A}">
  <dimension ref="A1:K36"/>
  <sheetViews>
    <sheetView showGridLines="0" showZeros="0" tabSelected="1" zoomScale="90" zoomScaleNormal="90" workbookViewId="0">
      <selection activeCell="B6" sqref="B6:C6"/>
    </sheetView>
  </sheetViews>
  <sheetFormatPr defaultRowHeight="14.25" x14ac:dyDescent="0.15"/>
  <cols>
    <col min="1" max="1" width="16.625" style="12" customWidth="1"/>
    <col min="2" max="9" width="7.25" style="12" customWidth="1"/>
    <col min="10" max="10" width="3.875" style="12" customWidth="1"/>
    <col min="11" max="11" width="7.375" style="12" bestFit="1" customWidth="1"/>
    <col min="12" max="16384" width="9" style="12"/>
  </cols>
  <sheetData>
    <row r="1" spans="1:11" ht="14.25" customHeight="1" x14ac:dyDescent="0.15"/>
    <row r="2" spans="1:11" ht="14.25" customHeight="1" x14ac:dyDescent="0.15"/>
    <row r="3" spans="1:11" ht="14.25" customHeight="1" x14ac:dyDescent="0.15"/>
    <row r="4" spans="1:11" ht="14.25" customHeight="1" x14ac:dyDescent="0.15">
      <c r="K4" s="13"/>
    </row>
    <row r="5" spans="1:11" ht="15" thickBot="1" x14ac:dyDescent="0.2">
      <c r="A5" s="13"/>
      <c r="B5" s="13"/>
      <c r="C5" s="13"/>
      <c r="D5" s="13"/>
      <c r="E5" s="13"/>
      <c r="F5" s="13"/>
      <c r="G5" s="13"/>
      <c r="H5" s="13"/>
      <c r="I5" s="14" t="s">
        <v>34</v>
      </c>
      <c r="J5" s="13"/>
      <c r="K5" s="13"/>
    </row>
    <row r="6" spans="1:11" ht="28.5" customHeight="1" thickTop="1" thickBot="1" x14ac:dyDescent="0.2">
      <c r="A6" s="15" t="s">
        <v>35</v>
      </c>
      <c r="B6" s="134">
        <v>0</v>
      </c>
      <c r="C6" s="135"/>
      <c r="D6" s="16" t="s">
        <v>36</v>
      </c>
      <c r="E6" s="136"/>
      <c r="F6" s="137"/>
      <c r="G6" s="17" t="s">
        <v>37</v>
      </c>
      <c r="H6" s="136"/>
      <c r="I6" s="138"/>
      <c r="J6" s="13"/>
      <c r="K6" s="12" t="s">
        <v>83</v>
      </c>
    </row>
    <row r="7" spans="1:11" ht="15.75" customHeight="1" thickTop="1" thickBot="1" x14ac:dyDescent="0.25">
      <c r="A7" s="18"/>
      <c r="B7" s="18"/>
      <c r="C7" s="18"/>
      <c r="D7" s="19"/>
      <c r="E7" s="19"/>
      <c r="F7" s="19"/>
      <c r="G7" s="19"/>
      <c r="H7" s="19"/>
      <c r="I7" s="19"/>
      <c r="J7" s="13"/>
      <c r="K7" s="49" t="s">
        <v>85</v>
      </c>
    </row>
    <row r="8" spans="1:11" ht="15.75" customHeight="1" thickTop="1" x14ac:dyDescent="0.15">
      <c r="A8" s="139" t="s">
        <v>78</v>
      </c>
      <c r="B8" s="142">
        <v>0</v>
      </c>
      <c r="C8" s="142"/>
      <c r="D8" s="142"/>
      <c r="E8" s="142"/>
      <c r="F8" s="142"/>
      <c r="G8" s="142"/>
      <c r="H8" s="142"/>
      <c r="I8" s="143"/>
    </row>
    <row r="9" spans="1:11" ht="15.75" customHeight="1" x14ac:dyDescent="0.15">
      <c r="A9" s="140"/>
      <c r="B9" s="144"/>
      <c r="C9" s="144"/>
      <c r="D9" s="144"/>
      <c r="E9" s="144"/>
      <c r="F9" s="144"/>
      <c r="G9" s="144"/>
      <c r="H9" s="144"/>
      <c r="I9" s="145"/>
      <c r="J9" s="13"/>
      <c r="K9" s="12" t="s">
        <v>82</v>
      </c>
    </row>
    <row r="10" spans="1:11" ht="15.75" customHeight="1" x14ac:dyDescent="0.15">
      <c r="A10" s="141"/>
      <c r="B10" s="146"/>
      <c r="C10" s="146"/>
      <c r="D10" s="146"/>
      <c r="E10" s="146"/>
      <c r="F10" s="146"/>
      <c r="G10" s="146"/>
      <c r="H10" s="146"/>
      <c r="I10" s="147"/>
      <c r="J10" s="13"/>
    </row>
    <row r="11" spans="1:11" ht="15.75" customHeight="1" x14ac:dyDescent="0.15">
      <c r="A11" s="20" t="s">
        <v>38</v>
      </c>
      <c r="B11" s="112"/>
      <c r="C11" s="108"/>
      <c r="D11" s="108"/>
      <c r="E11" s="108"/>
      <c r="F11" s="108"/>
      <c r="G11" s="108"/>
      <c r="H11" s="108"/>
      <c r="I11" s="109"/>
      <c r="K11" s="13"/>
    </row>
    <row r="12" spans="1:11" ht="15.75" customHeight="1" x14ac:dyDescent="0.15">
      <c r="A12" s="113" t="s">
        <v>39</v>
      </c>
      <c r="B12" s="114"/>
      <c r="C12" s="115"/>
      <c r="D12" s="115"/>
      <c r="E12" s="115"/>
      <c r="F12" s="115"/>
      <c r="G12" s="115"/>
      <c r="H12" s="115"/>
      <c r="I12" s="116"/>
      <c r="J12" s="13"/>
    </row>
    <row r="13" spans="1:11" ht="15.75" customHeight="1" x14ac:dyDescent="0.15">
      <c r="A13" s="80"/>
      <c r="B13" s="117"/>
      <c r="C13" s="118"/>
      <c r="D13" s="118"/>
      <c r="E13" s="118"/>
      <c r="F13" s="118"/>
      <c r="G13" s="118"/>
      <c r="H13" s="118"/>
      <c r="I13" s="119"/>
      <c r="J13" s="13"/>
      <c r="K13" s="13"/>
    </row>
    <row r="14" spans="1:11" ht="15.75" customHeight="1" x14ac:dyDescent="0.15">
      <c r="A14" s="105" t="s">
        <v>40</v>
      </c>
      <c r="B14" s="121"/>
      <c r="C14" s="121"/>
      <c r="D14" s="121"/>
      <c r="E14" s="121"/>
      <c r="F14" s="121"/>
      <c r="G14" s="121"/>
      <c r="H14" s="121"/>
      <c r="I14" s="122"/>
      <c r="J14" s="13"/>
      <c r="K14" s="13"/>
    </row>
    <row r="15" spans="1:11" ht="15.75" customHeight="1" x14ac:dyDescent="0.15">
      <c r="A15" s="120"/>
      <c r="B15" s="121"/>
      <c r="C15" s="121"/>
      <c r="D15" s="121"/>
      <c r="E15" s="121"/>
      <c r="F15" s="121"/>
      <c r="G15" s="121"/>
      <c r="H15" s="121"/>
      <c r="I15" s="122"/>
      <c r="J15" s="13"/>
      <c r="K15" s="13"/>
    </row>
    <row r="16" spans="1:11" ht="15.75" customHeight="1" x14ac:dyDescent="0.15">
      <c r="A16" s="80" t="s">
        <v>53</v>
      </c>
      <c r="B16" s="123" t="str">
        <f>出雲市!G24</f>
        <v/>
      </c>
      <c r="C16" s="124"/>
      <c r="D16" s="124"/>
      <c r="E16" s="127" t="s">
        <v>41</v>
      </c>
      <c r="F16" s="128"/>
      <c r="G16" s="129"/>
      <c r="H16" s="129"/>
      <c r="I16" s="130"/>
      <c r="J16" s="13"/>
      <c r="K16" s="13"/>
    </row>
    <row r="17" spans="1:11" ht="15.75" customHeight="1" x14ac:dyDescent="0.15">
      <c r="A17" s="80"/>
      <c r="B17" s="125"/>
      <c r="C17" s="126"/>
      <c r="D17" s="126"/>
      <c r="E17" s="127"/>
      <c r="F17" s="131"/>
      <c r="G17" s="132"/>
      <c r="H17" s="132"/>
      <c r="I17" s="133"/>
      <c r="J17" s="13"/>
      <c r="K17" s="13"/>
    </row>
    <row r="18" spans="1:11" ht="15.75" customHeight="1" x14ac:dyDescent="0.15">
      <c r="A18" s="105" t="s">
        <v>79</v>
      </c>
      <c r="B18" s="21" t="s">
        <v>80</v>
      </c>
      <c r="C18" s="21" t="s">
        <v>48</v>
      </c>
      <c r="D18" s="21" t="s">
        <v>81</v>
      </c>
      <c r="E18" s="21" t="s">
        <v>49</v>
      </c>
      <c r="F18" s="21" t="s">
        <v>42</v>
      </c>
      <c r="G18" s="21" t="s">
        <v>43</v>
      </c>
      <c r="H18" s="22"/>
      <c r="I18" s="23"/>
      <c r="J18" s="13"/>
      <c r="K18" s="37"/>
    </row>
    <row r="19" spans="1:11" ht="15.75" customHeight="1" x14ac:dyDescent="0.15">
      <c r="A19" s="106"/>
      <c r="B19" s="1"/>
      <c r="C19" s="1"/>
      <c r="D19" s="1"/>
      <c r="E19" s="1"/>
      <c r="F19" s="24"/>
      <c r="G19" s="25"/>
      <c r="H19" s="26"/>
      <c r="I19" s="27"/>
      <c r="J19" s="28" t="str">
        <f>IF(COUNTA(B19:F19)=1,IF(COUNTA(B19)=1,"Ｂ４まで",IF(COUNTA(C19)=1,C18,IF(COUNTA(D19)=1,D18,IF(COUNTA(E19)=1,E18,F18&amp;G19)))),"")</f>
        <v/>
      </c>
      <c r="K19" s="37"/>
    </row>
    <row r="20" spans="1:11" ht="15.75" customHeight="1" x14ac:dyDescent="0.15">
      <c r="A20" s="107"/>
      <c r="B20" s="29" t="s">
        <v>89</v>
      </c>
      <c r="C20" s="11"/>
      <c r="D20" s="11"/>
      <c r="E20" s="11"/>
      <c r="F20" s="26"/>
      <c r="G20" s="26"/>
      <c r="H20" s="26"/>
      <c r="I20" s="30"/>
      <c r="J20" s="28"/>
      <c r="K20" s="13"/>
    </row>
    <row r="21" spans="1:11" ht="15.75" customHeight="1" x14ac:dyDescent="0.15">
      <c r="A21" s="20" t="s">
        <v>38</v>
      </c>
      <c r="B21" s="108"/>
      <c r="C21" s="108"/>
      <c r="D21" s="108"/>
      <c r="E21" s="108"/>
      <c r="F21" s="108"/>
      <c r="G21" s="108"/>
      <c r="H21" s="108"/>
      <c r="I21" s="109"/>
      <c r="J21" s="13"/>
      <c r="K21" s="13"/>
    </row>
    <row r="22" spans="1:11" ht="15.75" customHeight="1" x14ac:dyDescent="0.15">
      <c r="A22" s="80" t="s">
        <v>44</v>
      </c>
      <c r="B22" s="110"/>
      <c r="C22" s="110"/>
      <c r="D22" s="110"/>
      <c r="E22" s="110"/>
      <c r="F22" s="110"/>
      <c r="G22" s="110"/>
      <c r="H22" s="110"/>
      <c r="I22" s="111"/>
      <c r="K22" s="13"/>
    </row>
    <row r="23" spans="1:11" ht="15.75" customHeight="1" x14ac:dyDescent="0.15">
      <c r="A23" s="80"/>
      <c r="B23" s="110"/>
      <c r="C23" s="110"/>
      <c r="D23" s="110"/>
      <c r="E23" s="110"/>
      <c r="F23" s="110"/>
      <c r="G23" s="110"/>
      <c r="H23" s="110"/>
      <c r="I23" s="111"/>
      <c r="J23" s="13"/>
      <c r="K23" s="13"/>
    </row>
    <row r="24" spans="1:11" ht="15.75" customHeight="1" x14ac:dyDescent="0.15">
      <c r="A24" s="31" t="s">
        <v>38</v>
      </c>
      <c r="B24" s="71"/>
      <c r="C24" s="72"/>
      <c r="D24" s="72"/>
      <c r="E24" s="72"/>
      <c r="F24" s="72"/>
      <c r="G24" s="72"/>
      <c r="H24" s="72"/>
      <c r="I24" s="73"/>
    </row>
    <row r="25" spans="1:11" ht="15.75" customHeight="1" x14ac:dyDescent="0.15">
      <c r="A25" s="80" t="s">
        <v>45</v>
      </c>
      <c r="B25" s="32" t="s">
        <v>50</v>
      </c>
      <c r="C25" s="96"/>
      <c r="D25" s="97"/>
      <c r="E25" s="97"/>
      <c r="F25" s="97"/>
      <c r="G25" s="97"/>
      <c r="H25" s="97"/>
      <c r="I25" s="98"/>
      <c r="J25" s="13"/>
    </row>
    <row r="26" spans="1:11" ht="15.75" customHeight="1" x14ac:dyDescent="0.15">
      <c r="A26" s="80"/>
      <c r="B26" s="99"/>
      <c r="C26" s="100"/>
      <c r="D26" s="100"/>
      <c r="E26" s="100"/>
      <c r="F26" s="100"/>
      <c r="G26" s="100"/>
      <c r="H26" s="100"/>
      <c r="I26" s="101"/>
      <c r="J26" s="13"/>
    </row>
    <row r="27" spans="1:11" ht="15.75" customHeight="1" x14ac:dyDescent="0.15">
      <c r="A27" s="80"/>
      <c r="B27" s="102"/>
      <c r="C27" s="103"/>
      <c r="D27" s="103"/>
      <c r="E27" s="103"/>
      <c r="F27" s="103"/>
      <c r="G27" s="103"/>
      <c r="H27" s="103"/>
      <c r="I27" s="104"/>
      <c r="J27" s="13"/>
    </row>
    <row r="28" spans="1:11" ht="15.75" customHeight="1" x14ac:dyDescent="0.15">
      <c r="A28" s="80" t="s">
        <v>51</v>
      </c>
      <c r="B28" s="82"/>
      <c r="C28" s="82"/>
      <c r="D28" s="82"/>
      <c r="E28" s="84" t="s">
        <v>52</v>
      </c>
      <c r="F28" s="84"/>
      <c r="G28" s="82"/>
      <c r="H28" s="82"/>
      <c r="I28" s="86"/>
      <c r="J28" s="13"/>
    </row>
    <row r="29" spans="1:11" ht="15.75" customHeight="1" x14ac:dyDescent="0.15">
      <c r="A29" s="81"/>
      <c r="B29" s="83"/>
      <c r="C29" s="83"/>
      <c r="D29" s="83"/>
      <c r="E29" s="85"/>
      <c r="F29" s="85"/>
      <c r="G29" s="83"/>
      <c r="H29" s="83"/>
      <c r="I29" s="87"/>
      <c r="J29" s="13"/>
    </row>
    <row r="30" spans="1:11" ht="15.75" customHeight="1" x14ac:dyDescent="0.15">
      <c r="A30" s="88" t="s">
        <v>46</v>
      </c>
      <c r="B30" s="90">
        <v>0</v>
      </c>
      <c r="C30" s="91"/>
      <c r="D30" s="92"/>
      <c r="E30" s="33"/>
      <c r="F30" s="34"/>
      <c r="G30" s="35"/>
      <c r="H30" s="35"/>
      <c r="I30" s="36"/>
      <c r="J30" s="13"/>
    </row>
    <row r="31" spans="1:11" ht="15.75" customHeight="1" x14ac:dyDescent="0.15">
      <c r="A31" s="89"/>
      <c r="B31" s="93"/>
      <c r="C31" s="94"/>
      <c r="D31" s="95"/>
      <c r="E31" s="38"/>
      <c r="F31" s="39"/>
      <c r="G31" s="40"/>
      <c r="H31" s="40"/>
      <c r="I31" s="41"/>
      <c r="J31" s="13"/>
    </row>
    <row r="32" spans="1:11" ht="15.75" customHeight="1" x14ac:dyDescent="0.15">
      <c r="A32" s="74" t="s">
        <v>47</v>
      </c>
      <c r="B32" s="76"/>
      <c r="C32" s="76"/>
      <c r="D32" s="76"/>
      <c r="E32" s="76"/>
      <c r="F32" s="76"/>
      <c r="G32" s="76"/>
      <c r="H32" s="76"/>
      <c r="I32" s="77"/>
      <c r="J32" s="13"/>
    </row>
    <row r="33" spans="1:10" ht="15.75" customHeight="1" thickBot="1" x14ac:dyDescent="0.2">
      <c r="A33" s="75"/>
      <c r="B33" s="78"/>
      <c r="C33" s="78"/>
      <c r="D33" s="78"/>
      <c r="E33" s="78"/>
      <c r="F33" s="78"/>
      <c r="G33" s="78"/>
      <c r="H33" s="78"/>
      <c r="I33" s="79"/>
      <c r="J33" s="13"/>
    </row>
    <row r="34" spans="1:10" ht="15.75" customHeight="1" thickTop="1" x14ac:dyDescent="0.15">
      <c r="A34" s="42"/>
      <c r="B34" s="43"/>
      <c r="C34" s="13"/>
      <c r="D34" s="13"/>
      <c r="E34" s="13"/>
      <c r="F34" s="13"/>
      <c r="G34" s="13"/>
      <c r="H34" s="13"/>
      <c r="I34" s="13"/>
      <c r="J34" s="13"/>
    </row>
    <row r="35" spans="1:10" ht="15.75" customHeight="1" x14ac:dyDescent="0.15">
      <c r="A35" s="44"/>
      <c r="B35" s="37"/>
      <c r="C35" s="37"/>
      <c r="D35" s="44" t="s">
        <v>90</v>
      </c>
      <c r="E35" s="44"/>
      <c r="F35" s="44"/>
      <c r="G35" s="44"/>
      <c r="H35" s="45"/>
      <c r="I35" s="44"/>
      <c r="J35" s="37"/>
    </row>
    <row r="36" spans="1:10" ht="15.75" customHeight="1" x14ac:dyDescent="0.15">
      <c r="A36" s="44"/>
      <c r="B36" s="37"/>
      <c r="C36" s="37"/>
      <c r="D36" s="44" t="s">
        <v>91</v>
      </c>
      <c r="E36" s="44"/>
      <c r="F36" s="44"/>
      <c r="G36" s="44"/>
      <c r="H36" s="45"/>
      <c r="I36" s="44"/>
      <c r="J36" s="37"/>
    </row>
  </sheetData>
  <sheetProtection algorithmName="SHA-512" hashValue="DSYs33dC+MgqjN8NVcIed+6ihjRVPdNFz78ubdW2TXOGC5JPgrs9/bdOcCDdqwDl7k6b3JyxxzIWdTn4lqDhEQ==" saltValue="b237VRZ8IUErzGsLgH1l+A==" spinCount="100000" sheet="1" objects="1" scenarios="1"/>
  <mergeCells count="31">
    <mergeCell ref="B6:C6"/>
    <mergeCell ref="E6:F6"/>
    <mergeCell ref="H6:I6"/>
    <mergeCell ref="A8:A10"/>
    <mergeCell ref="B8:I10"/>
    <mergeCell ref="A18:A20"/>
    <mergeCell ref="B21:I21"/>
    <mergeCell ref="A22:A23"/>
    <mergeCell ref="B22:I23"/>
    <mergeCell ref="B11:I11"/>
    <mergeCell ref="A12:A13"/>
    <mergeCell ref="B12:I13"/>
    <mergeCell ref="A14:A15"/>
    <mergeCell ref="B14:I15"/>
    <mergeCell ref="A16:A17"/>
    <mergeCell ref="B16:D17"/>
    <mergeCell ref="E16:E17"/>
    <mergeCell ref="F16:I17"/>
    <mergeCell ref="B24:I24"/>
    <mergeCell ref="A32:A33"/>
    <mergeCell ref="B32:I33"/>
    <mergeCell ref="A28:A29"/>
    <mergeCell ref="B28:D29"/>
    <mergeCell ref="E28:F29"/>
    <mergeCell ref="G28:I29"/>
    <mergeCell ref="A30:A31"/>
    <mergeCell ref="B30:D31"/>
    <mergeCell ref="A25:A27"/>
    <mergeCell ref="C25:I25"/>
    <mergeCell ref="B26:I26"/>
    <mergeCell ref="B27:I27"/>
  </mergeCells>
  <phoneticPr fontId="3"/>
  <conditionalFormatting sqref="B19:F20">
    <cfRule type="expression" dxfId="2" priority="5" stopIfTrue="1">
      <formula>COUNTA($B$17:$H$17)&gt;1</formula>
    </cfRule>
  </conditionalFormatting>
  <conditionalFormatting sqref="F19:F20">
    <cfRule type="expression" dxfId="1" priority="4" stopIfTrue="1">
      <formula>COUNTA($B$17:$H$17)&gt;1</formula>
    </cfRule>
  </conditionalFormatting>
  <conditionalFormatting sqref="G19:G20">
    <cfRule type="expression" dxfId="0" priority="3" stopIfTrue="1">
      <formula>COUNTA($B$17:$H$17)&gt;1</formula>
    </cfRule>
  </conditionalFormatting>
  <pageMargins left="0.51181102362204722" right="0.31496062992125984" top="0.35433070866141736" bottom="0.35433070866141736" header="0.31496062992125984" footer="0.31496062992125984"/>
  <pageSetup paperSize="9" orientation="landscape" r:id="rId1"/>
  <ignoredErrors>
    <ignoredError sqref="B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E24A-6563-4A9F-93D1-2AE438D0F34A}">
  <dimension ref="A1:I36"/>
  <sheetViews>
    <sheetView showGridLines="0" zoomScale="90" zoomScaleNormal="90" workbookViewId="0"/>
  </sheetViews>
  <sheetFormatPr defaultRowHeight="12" x14ac:dyDescent="0.15"/>
  <cols>
    <col min="1" max="1" width="11.25" style="2" customWidth="1"/>
    <col min="2" max="3" width="9.125" style="2" customWidth="1"/>
    <col min="4" max="4" width="41.75" style="2" customWidth="1"/>
    <col min="5" max="5" width="11.25" style="2" customWidth="1"/>
    <col min="6" max="7" width="9" style="2"/>
    <col min="8" max="8" width="41.75" style="2" customWidth="1"/>
    <col min="9" max="16384" width="9" style="2"/>
  </cols>
  <sheetData>
    <row r="1" spans="1:8" ht="17.25" x14ac:dyDescent="0.15">
      <c r="A1" s="7" t="s">
        <v>86</v>
      </c>
      <c r="H1" s="70" t="s">
        <v>92</v>
      </c>
    </row>
    <row r="2" spans="1:8" ht="16.5" customHeight="1" x14ac:dyDescent="0.15">
      <c r="A2" s="6" t="s">
        <v>76</v>
      </c>
    </row>
    <row r="3" spans="1:8" ht="21.75" customHeight="1" x14ac:dyDescent="0.15">
      <c r="A3" s="5" t="s">
        <v>61</v>
      </c>
      <c r="B3" s="148">
        <f>申込書!B8</f>
        <v>0</v>
      </c>
      <c r="C3" s="148"/>
      <c r="D3" s="149"/>
      <c r="F3" s="58" t="s">
        <v>88</v>
      </c>
    </row>
    <row r="4" spans="1:8" ht="21.75" customHeight="1" x14ac:dyDescent="0.15">
      <c r="A4" s="4" t="s">
        <v>60</v>
      </c>
      <c r="B4" s="150" t="str">
        <f>IF(申込書!B12="","",申込書!B12)</f>
        <v/>
      </c>
      <c r="C4" s="150"/>
      <c r="D4" s="151"/>
    </row>
    <row r="5" spans="1:8" ht="21.75" customHeight="1" x14ac:dyDescent="0.15">
      <c r="A5" s="4" t="s">
        <v>77</v>
      </c>
      <c r="B5" s="150" t="str">
        <f>IF(申込書!B14="","",申込書!B14)</f>
        <v/>
      </c>
      <c r="C5" s="150"/>
      <c r="D5" s="151"/>
    </row>
    <row r="6" spans="1:8" ht="21.75" customHeight="1" x14ac:dyDescent="0.15">
      <c r="A6" s="3" t="s">
        <v>59</v>
      </c>
      <c r="B6" s="152" t="str">
        <f>IF(申込書!G23=0,"",TEXT(申込書!G23,"#,0")&amp;"枚")</f>
        <v/>
      </c>
      <c r="C6" s="153"/>
      <c r="D6" s="154"/>
    </row>
    <row r="8" spans="1:8" ht="18" customHeight="1" x14ac:dyDescent="0.15">
      <c r="A8" s="46" t="s">
        <v>58</v>
      </c>
      <c r="B8" s="47" t="s">
        <v>57</v>
      </c>
      <c r="C8" s="47" t="s">
        <v>56</v>
      </c>
      <c r="D8" s="48" t="s">
        <v>55</v>
      </c>
      <c r="E8" s="46" t="s">
        <v>58</v>
      </c>
      <c r="F8" s="47" t="s">
        <v>57</v>
      </c>
      <c r="G8" s="47" t="s">
        <v>56</v>
      </c>
      <c r="H8" s="48" t="s">
        <v>55</v>
      </c>
    </row>
    <row r="9" spans="1:8" ht="27" customHeight="1" x14ac:dyDescent="0.15">
      <c r="A9" s="51" t="s">
        <v>0</v>
      </c>
      <c r="B9" s="52">
        <v>1940</v>
      </c>
      <c r="C9" s="62"/>
      <c r="D9" s="10" t="s">
        <v>75</v>
      </c>
      <c r="E9" s="51" t="s">
        <v>12</v>
      </c>
      <c r="F9" s="52">
        <v>490</v>
      </c>
      <c r="G9" s="62"/>
      <c r="H9" s="10" t="s">
        <v>65</v>
      </c>
    </row>
    <row r="10" spans="1:8" ht="27" customHeight="1" x14ac:dyDescent="0.15">
      <c r="A10" s="53" t="s">
        <v>1</v>
      </c>
      <c r="B10" s="54">
        <v>2760</v>
      </c>
      <c r="C10" s="63"/>
      <c r="D10" s="9" t="s">
        <v>74</v>
      </c>
      <c r="E10" s="53" t="s">
        <v>13</v>
      </c>
      <c r="F10" s="54">
        <v>70</v>
      </c>
      <c r="G10" s="63"/>
      <c r="H10" s="9" t="s">
        <v>64</v>
      </c>
    </row>
    <row r="11" spans="1:8" ht="27" customHeight="1" x14ac:dyDescent="0.15">
      <c r="A11" s="53" t="s">
        <v>2</v>
      </c>
      <c r="B11" s="54">
        <v>760</v>
      </c>
      <c r="C11" s="63"/>
      <c r="D11" s="9" t="s">
        <v>73</v>
      </c>
      <c r="E11" s="53" t="s">
        <v>14</v>
      </c>
      <c r="F11" s="54">
        <v>60</v>
      </c>
      <c r="G11" s="63"/>
      <c r="H11" s="9" t="s">
        <v>29</v>
      </c>
    </row>
    <row r="12" spans="1:8" ht="27" customHeight="1" x14ac:dyDescent="0.15">
      <c r="A12" s="53" t="s">
        <v>3</v>
      </c>
      <c r="B12" s="54">
        <v>980</v>
      </c>
      <c r="C12" s="63"/>
      <c r="D12" s="50" t="s">
        <v>72</v>
      </c>
      <c r="E12" s="53" t="s">
        <v>15</v>
      </c>
      <c r="F12" s="54">
        <v>70</v>
      </c>
      <c r="G12" s="63"/>
      <c r="H12" s="9" t="s">
        <v>30</v>
      </c>
    </row>
    <row r="13" spans="1:8" ht="27" customHeight="1" x14ac:dyDescent="0.15">
      <c r="A13" s="53" t="s">
        <v>4</v>
      </c>
      <c r="B13" s="54">
        <v>2000</v>
      </c>
      <c r="C13" s="63"/>
      <c r="D13" s="9" t="s">
        <v>71</v>
      </c>
      <c r="E13" s="53" t="s">
        <v>16</v>
      </c>
      <c r="F13" s="54">
        <v>800</v>
      </c>
      <c r="G13" s="63"/>
      <c r="H13" s="9" t="s">
        <v>63</v>
      </c>
    </row>
    <row r="14" spans="1:8" ht="27" customHeight="1" x14ac:dyDescent="0.15">
      <c r="A14" s="53" t="s">
        <v>5</v>
      </c>
      <c r="B14" s="54">
        <v>470</v>
      </c>
      <c r="C14" s="63"/>
      <c r="D14" s="9" t="s">
        <v>70</v>
      </c>
      <c r="E14" s="53" t="s">
        <v>17</v>
      </c>
      <c r="F14" s="54">
        <v>840</v>
      </c>
      <c r="G14" s="63"/>
      <c r="H14" s="9" t="s">
        <v>62</v>
      </c>
    </row>
    <row r="15" spans="1:8" ht="27" customHeight="1" x14ac:dyDescent="0.15">
      <c r="A15" s="53" t="s">
        <v>6</v>
      </c>
      <c r="B15" s="54">
        <v>140</v>
      </c>
      <c r="C15" s="63"/>
      <c r="D15" s="9" t="s">
        <v>26</v>
      </c>
      <c r="E15" s="53" t="s">
        <v>18</v>
      </c>
      <c r="F15" s="54">
        <v>980</v>
      </c>
      <c r="G15" s="63"/>
      <c r="H15" s="9" t="s">
        <v>31</v>
      </c>
    </row>
    <row r="16" spans="1:8" ht="27" customHeight="1" x14ac:dyDescent="0.15">
      <c r="A16" s="53" t="s">
        <v>7</v>
      </c>
      <c r="B16" s="54">
        <v>150</v>
      </c>
      <c r="C16" s="63"/>
      <c r="D16" s="9" t="s">
        <v>27</v>
      </c>
      <c r="E16" s="53" t="s">
        <v>19</v>
      </c>
      <c r="F16" s="54">
        <v>110</v>
      </c>
      <c r="G16" s="63"/>
      <c r="H16" s="9" t="s">
        <v>32</v>
      </c>
    </row>
    <row r="17" spans="1:9" ht="27" customHeight="1" x14ac:dyDescent="0.15">
      <c r="A17" s="53" t="s">
        <v>8</v>
      </c>
      <c r="B17" s="54">
        <v>460</v>
      </c>
      <c r="C17" s="63"/>
      <c r="D17" s="9" t="s">
        <v>69</v>
      </c>
      <c r="E17" s="53" t="s">
        <v>20</v>
      </c>
      <c r="F17" s="54">
        <v>20</v>
      </c>
      <c r="G17" s="63"/>
      <c r="H17" s="9"/>
    </row>
    <row r="18" spans="1:9" ht="27" customHeight="1" x14ac:dyDescent="0.15">
      <c r="A18" s="53" t="s">
        <v>9</v>
      </c>
      <c r="B18" s="54">
        <v>700</v>
      </c>
      <c r="C18" s="63"/>
      <c r="D18" s="9" t="s">
        <v>68</v>
      </c>
      <c r="E18" s="53" t="s">
        <v>21</v>
      </c>
      <c r="F18" s="54">
        <v>190</v>
      </c>
      <c r="G18" s="63"/>
      <c r="H18" s="9"/>
    </row>
    <row r="19" spans="1:9" ht="27" customHeight="1" x14ac:dyDescent="0.15">
      <c r="A19" s="53" t="s">
        <v>54</v>
      </c>
      <c r="B19" s="54">
        <v>2200</v>
      </c>
      <c r="C19" s="63"/>
      <c r="D19" s="9" t="s">
        <v>67</v>
      </c>
      <c r="E19" s="53" t="s">
        <v>22</v>
      </c>
      <c r="F19" s="54">
        <v>190</v>
      </c>
      <c r="G19" s="63"/>
      <c r="H19" s="9"/>
    </row>
    <row r="20" spans="1:9" ht="27" customHeight="1" x14ac:dyDescent="0.15">
      <c r="A20" s="53" t="s">
        <v>10</v>
      </c>
      <c r="B20" s="54">
        <v>100</v>
      </c>
      <c r="C20" s="63"/>
      <c r="D20" s="9" t="s">
        <v>66</v>
      </c>
      <c r="E20" s="53" t="s">
        <v>23</v>
      </c>
      <c r="F20" s="54">
        <v>80</v>
      </c>
      <c r="G20" s="63"/>
      <c r="H20" s="9" t="s">
        <v>33</v>
      </c>
    </row>
    <row r="21" spans="1:9" ht="27" customHeight="1" x14ac:dyDescent="0.15">
      <c r="A21" s="56" t="s">
        <v>11</v>
      </c>
      <c r="B21" s="57">
        <v>60</v>
      </c>
      <c r="C21" s="64"/>
      <c r="D21" s="8" t="s">
        <v>28</v>
      </c>
      <c r="E21" s="53" t="s">
        <v>24</v>
      </c>
      <c r="F21" s="54">
        <v>50</v>
      </c>
      <c r="G21" s="63"/>
      <c r="H21" s="9"/>
    </row>
    <row r="22" spans="1:9" ht="27" customHeight="1" x14ac:dyDescent="0.15">
      <c r="A22" s="68"/>
      <c r="B22" s="69"/>
      <c r="C22" s="69"/>
      <c r="D22" s="69"/>
      <c r="E22" s="56" t="s">
        <v>25</v>
      </c>
      <c r="F22" s="57">
        <v>150</v>
      </c>
      <c r="G22" s="64"/>
      <c r="H22" s="8" t="s">
        <v>84</v>
      </c>
    </row>
    <row r="23" spans="1:9" ht="27" customHeight="1" thickBot="1" x14ac:dyDescent="0.2">
      <c r="A23" s="55"/>
      <c r="B23" s="55"/>
      <c r="C23" s="55"/>
      <c r="D23" s="55"/>
      <c r="E23" s="65"/>
      <c r="F23" s="66"/>
      <c r="G23" s="66"/>
      <c r="H23" s="67"/>
      <c r="I23" s="55"/>
    </row>
    <row r="24" spans="1:9" ht="27.75" customHeight="1" thickBot="1" x14ac:dyDescent="0.2">
      <c r="A24" s="55"/>
      <c r="B24" s="55"/>
      <c r="C24" s="55"/>
      <c r="D24" s="55"/>
      <c r="E24" s="59" t="s">
        <v>87</v>
      </c>
      <c r="F24" s="60">
        <f>SUM(F9:F22,B9:B22)</f>
        <v>16820</v>
      </c>
      <c r="G24" s="60" t="str">
        <f>IF(SUM(G9:G22,C9:C22)=0,"",SUM(G9:G22,C9:C22))</f>
        <v/>
      </c>
      <c r="H24" s="61"/>
    </row>
    <row r="25" spans="1:9" ht="18" customHeight="1" x14ac:dyDescent="0.15"/>
    <row r="26" spans="1:9" ht="18" customHeight="1" x14ac:dyDescent="0.15"/>
    <row r="27" spans="1:9" ht="18" customHeight="1" x14ac:dyDescent="0.15"/>
    <row r="28" spans="1:9" ht="18" customHeight="1" x14ac:dyDescent="0.15"/>
    <row r="29" spans="1:9" ht="18" customHeight="1" x14ac:dyDescent="0.15"/>
    <row r="30" spans="1:9" ht="18" customHeight="1" x14ac:dyDescent="0.15"/>
    <row r="31" spans="1:9" ht="18" customHeight="1" x14ac:dyDescent="0.15"/>
    <row r="32" spans="1: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sheetProtection algorithmName="SHA-512" hashValue="NbW0FDZlVlJDbqByOUZWYwpzvuysd8ONzWFkokBTyJVShwQU7WipobAnFiv7t+LtBcBGoEsFE5K+S+SLxR4nTA==" saltValue="mxMg85lLnK3n8ajkyAgSsw==" spinCount="100000" sheet="1" objects="1" scenarios="1"/>
  <mergeCells count="4">
    <mergeCell ref="B3:D3"/>
    <mergeCell ref="B4:D4"/>
    <mergeCell ref="B5:D5"/>
    <mergeCell ref="B6:D6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出雲市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ポスティング部数表</dc:title>
  <dc:creator>山陰中央新報ＳＣ</dc:creator>
  <cp:lastModifiedBy>nonomura</cp:lastModifiedBy>
  <cp:lastPrinted>2021-07-20T01:26:55Z</cp:lastPrinted>
  <dcterms:created xsi:type="dcterms:W3CDTF">2016-06-17T02:07:26Z</dcterms:created>
  <dcterms:modified xsi:type="dcterms:W3CDTF">2022-01-15T06:10:36Z</dcterms:modified>
</cp:coreProperties>
</file>