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omura\Desktop\"/>
    </mc:Choice>
  </mc:AlternateContent>
  <xr:revisionPtr revIDLastSave="0" documentId="13_ncr:1_{EB2BC96A-3C54-4107-A3C1-8A2EE62D923D}" xr6:coauthVersionLast="47" xr6:coauthVersionMax="47" xr10:uidLastSave="{00000000-0000-0000-0000-000000000000}"/>
  <bookViews>
    <workbookView xWindow="3600" yWindow="1530" windowWidth="21915" windowHeight="14220" xr2:uid="{68478A84-A5B4-400F-8BF4-1D0859BAA653}"/>
  </bookViews>
  <sheets>
    <sheet name="申込書" sheetId="1" r:id="rId1"/>
    <sheet name="部数表" sheetId="2" r:id="rId2"/>
  </sheets>
  <definedNames>
    <definedName name="_xlnm.Print_Area" localSheetId="0">申込書!$A$1:$Q$38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" l="1"/>
  <c r="I30" i="2"/>
  <c r="K3" i="2"/>
  <c r="F3" i="2"/>
  <c r="J36" i="2" l="1"/>
  <c r="C33" i="2"/>
  <c r="I36" i="2"/>
  <c r="B3" i="2"/>
  <c r="B33" i="2"/>
  <c r="J37" i="2" l="1"/>
  <c r="B16" i="1" s="1"/>
  <c r="I37" i="2"/>
  <c r="J19" i="1"/>
</calcChain>
</file>

<file path=xl/sharedStrings.xml><?xml version="1.0" encoding="utf-8"?>
<sst xmlns="http://schemas.openxmlformats.org/spreadsheetml/2006/main" count="158" uniqueCount="152">
  <si>
    <t>●太枠内のみご記入ください</t>
    <rPh sb="1" eb="3">
      <t>フトワク</t>
    </rPh>
    <rPh sb="3" eb="4">
      <t>ナイ</t>
    </rPh>
    <rPh sb="7" eb="9">
      <t>キニュウ</t>
    </rPh>
    <phoneticPr fontId="5"/>
  </si>
  <si>
    <t>申込日</t>
    <rPh sb="0" eb="2">
      <t>モウシコミ</t>
    </rPh>
    <rPh sb="2" eb="3">
      <t>ビ</t>
    </rPh>
    <phoneticPr fontId="5"/>
  </si>
  <si>
    <t>申込社名</t>
    <rPh sb="0" eb="2">
      <t>モウシコミ</t>
    </rPh>
    <rPh sb="2" eb="4">
      <t>シャメイ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</si>
  <si>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</si>
  <si>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■配布スケジュール（松江市）</t>
    <rPh sb="1" eb="3">
      <t>ハイフ</t>
    </rPh>
    <rPh sb="10" eb="13">
      <t>マツエシ</t>
    </rPh>
    <phoneticPr fontId="4"/>
  </si>
  <si>
    <t>別紙配布スケジュール表をご覧ください。</t>
    <rPh sb="0" eb="2">
      <t>ベッシ</t>
    </rPh>
    <rPh sb="2" eb="4">
      <t>ハイフ</t>
    </rPh>
    <rPh sb="10" eb="11">
      <t>ヒョウ</t>
    </rPh>
    <rPh sb="13" eb="14">
      <t>ラン</t>
    </rPh>
    <phoneticPr fontId="5"/>
  </si>
  <si>
    <t>折込日
（配布開始日）</t>
    <rPh sb="0" eb="2">
      <t>オリコミ</t>
    </rPh>
    <rPh sb="2" eb="3">
      <t>ビ</t>
    </rPh>
    <rPh sb="5" eb="7">
      <t>ハイフ</t>
    </rPh>
    <rPh sb="7" eb="9">
      <t>カイシ</t>
    </rPh>
    <rPh sb="9" eb="10">
      <t>ビ</t>
    </rPh>
    <phoneticPr fontId="5"/>
  </si>
  <si>
    <t>■注意事項</t>
    <rPh sb="1" eb="3">
      <t>チュウイ</t>
    </rPh>
    <rPh sb="3" eb="5">
      <t>ジコウ</t>
    </rPh>
    <phoneticPr fontId="4"/>
  </si>
  <si>
    <t>（フリガナ）</t>
    <phoneticPr fontId="5"/>
  </si>
  <si>
    <r>
      <t xml:space="preserve">広告主名
</t>
    </r>
    <r>
      <rPr>
        <sz val="8"/>
        <rFont val="ＭＳ Ｐゴシック"/>
        <family val="3"/>
        <charset val="128"/>
      </rPr>
      <t>(チラシ表記の名称)</t>
    </r>
    <rPh sb="0" eb="2">
      <t>コウコク</t>
    </rPh>
    <rPh sb="2" eb="3">
      <t>ヌシ</t>
    </rPh>
    <rPh sb="3" eb="4">
      <t>メイ</t>
    </rPh>
    <rPh sb="9" eb="11">
      <t>ヒョウキ</t>
    </rPh>
    <rPh sb="12" eb="14">
      <t>メイショウ</t>
    </rPh>
    <phoneticPr fontId="5"/>
  </si>
  <si>
    <t>広告タイトル</t>
    <rPh sb="0" eb="2">
      <t>コウコク</t>
    </rPh>
    <phoneticPr fontId="5"/>
  </si>
  <si>
    <t>配布総数</t>
    <rPh sb="0" eb="2">
      <t>ハイフ</t>
    </rPh>
    <rPh sb="2" eb="4">
      <t>ソウスウ</t>
    </rPh>
    <phoneticPr fontId="5"/>
  </si>
  <si>
    <t>枚</t>
    <rPh sb="0" eb="1">
      <t>マイ</t>
    </rPh>
    <phoneticPr fontId="5"/>
  </si>
  <si>
    <t>A４以下</t>
    <rPh sb="2" eb="4">
      <t>イカ</t>
    </rPh>
    <phoneticPr fontId="5"/>
  </si>
  <si>
    <t>Ｂ４</t>
    <phoneticPr fontId="5"/>
  </si>
  <si>
    <t>Ｂ３</t>
    <phoneticPr fontId="5"/>
  </si>
  <si>
    <t>Ｂ２</t>
    <phoneticPr fontId="5"/>
  </si>
  <si>
    <t>Ｂ全</t>
    <rPh sb="1" eb="2">
      <t>ゼン</t>
    </rPh>
    <phoneticPr fontId="5"/>
  </si>
  <si>
    <t>その他</t>
    <rPh sb="2" eb="3">
      <t>タ</t>
    </rPh>
    <phoneticPr fontId="5"/>
  </si>
  <si>
    <t>請求先名</t>
    <rPh sb="0" eb="2">
      <t>セイキュウ</t>
    </rPh>
    <rPh sb="2" eb="3">
      <t>サキ</t>
    </rPh>
    <rPh sb="3" eb="4">
      <t>メイ</t>
    </rPh>
    <phoneticPr fontId="5"/>
  </si>
  <si>
    <t>住所</t>
    <rPh sb="0" eb="2">
      <t>ジュウショ</t>
    </rPh>
    <phoneticPr fontId="5"/>
  </si>
  <si>
    <t>〒</t>
    <phoneticPr fontId="5"/>
  </si>
  <si>
    <t>ＴＥＬ</t>
    <phoneticPr fontId="5"/>
  </si>
  <si>
    <t>ＦＡＸ</t>
    <phoneticPr fontId="5"/>
  </si>
  <si>
    <t>チラシ
搬入日</t>
    <rPh sb="4" eb="6">
      <t>ハンニュウ</t>
    </rPh>
    <rPh sb="6" eb="7">
      <t>ビ</t>
    </rPh>
    <phoneticPr fontId="5"/>
  </si>
  <si>
    <t>搬入に関する
特記事項</t>
    <rPh sb="0" eb="2">
      <t>ハンニュウ</t>
    </rPh>
    <rPh sb="3" eb="4">
      <t>カン</t>
    </rPh>
    <rPh sb="7" eb="9">
      <t>トッキ</t>
    </rPh>
    <rPh sb="9" eb="11">
      <t>ジコウ</t>
    </rPh>
    <phoneticPr fontId="5"/>
  </si>
  <si>
    <t>配布日</t>
    <rPh sb="0" eb="2">
      <t>ハイフ</t>
    </rPh>
    <rPh sb="2" eb="3">
      <t>ビ</t>
    </rPh>
    <phoneticPr fontId="4"/>
  </si>
  <si>
    <t>広告タイトル</t>
    <rPh sb="0" eb="2">
      <t>コウコク</t>
    </rPh>
    <phoneticPr fontId="4"/>
  </si>
  <si>
    <t>※配布区域の指定はできません。</t>
    <rPh sb="1" eb="3">
      <t>ハイフ</t>
    </rPh>
    <rPh sb="3" eb="5">
      <t>クイキ</t>
    </rPh>
    <rPh sb="6" eb="8">
      <t>シテイ</t>
    </rPh>
    <phoneticPr fontId="4"/>
  </si>
  <si>
    <t>No</t>
    <phoneticPr fontId="4"/>
  </si>
  <si>
    <t>配布区域名</t>
    <rPh sb="0" eb="2">
      <t>ハイフ</t>
    </rPh>
    <rPh sb="2" eb="4">
      <t>クイキ</t>
    </rPh>
    <rPh sb="4" eb="5">
      <t>メイ</t>
    </rPh>
    <phoneticPr fontId="4"/>
  </si>
  <si>
    <t>部数</t>
    <rPh sb="0" eb="2">
      <t>ブスウ</t>
    </rPh>
    <phoneticPr fontId="4"/>
  </si>
  <si>
    <t>配布数</t>
    <rPh sb="0" eb="2">
      <t>ハイフ</t>
    </rPh>
    <rPh sb="2" eb="3">
      <t>スウ</t>
    </rPh>
    <phoneticPr fontId="4"/>
  </si>
  <si>
    <t>A-1</t>
    <phoneticPr fontId="4"/>
  </si>
  <si>
    <t>G-1</t>
    <phoneticPr fontId="4"/>
  </si>
  <si>
    <t>A-2</t>
    <phoneticPr fontId="4"/>
  </si>
  <si>
    <t>G-2</t>
    <phoneticPr fontId="4"/>
  </si>
  <si>
    <t>A-3</t>
    <phoneticPr fontId="4"/>
  </si>
  <si>
    <t>B-1</t>
    <phoneticPr fontId="4"/>
  </si>
  <si>
    <t>上乃木１丁目～3丁目</t>
    <rPh sb="0" eb="1">
      <t>ウエ</t>
    </rPh>
    <rPh sb="1" eb="2">
      <t>ノ</t>
    </rPh>
    <rPh sb="2" eb="3">
      <t>キ</t>
    </rPh>
    <rPh sb="4" eb="6">
      <t>チョウメ</t>
    </rPh>
    <rPh sb="8" eb="10">
      <t>チョウメ</t>
    </rPh>
    <phoneticPr fontId="2"/>
  </si>
  <si>
    <t>B-2</t>
    <phoneticPr fontId="4"/>
  </si>
  <si>
    <t>上乃木4丁目～7丁目</t>
    <rPh sb="0" eb="1">
      <t>ウエ</t>
    </rPh>
    <rPh sb="1" eb="2">
      <t>ノ</t>
    </rPh>
    <rPh sb="2" eb="3">
      <t>キ</t>
    </rPh>
    <rPh sb="4" eb="6">
      <t>チョウメ</t>
    </rPh>
    <rPh sb="8" eb="10">
      <t>チョウメ</t>
    </rPh>
    <phoneticPr fontId="2"/>
  </si>
  <si>
    <t>H-1</t>
    <phoneticPr fontId="4"/>
  </si>
  <si>
    <t>B-3</t>
    <phoneticPr fontId="4"/>
  </si>
  <si>
    <t>H-2</t>
    <phoneticPr fontId="4"/>
  </si>
  <si>
    <t>C-1</t>
    <phoneticPr fontId="4"/>
  </si>
  <si>
    <t>C-2</t>
    <phoneticPr fontId="4"/>
  </si>
  <si>
    <t>C-3</t>
    <phoneticPr fontId="4"/>
  </si>
  <si>
    <t>C-4</t>
    <phoneticPr fontId="4"/>
  </si>
  <si>
    <t>C-5</t>
    <phoneticPr fontId="4"/>
  </si>
  <si>
    <t>C-6</t>
    <phoneticPr fontId="4"/>
  </si>
  <si>
    <t>D-1</t>
    <phoneticPr fontId="4"/>
  </si>
  <si>
    <t>浜乃木1丁目～5丁目</t>
    <rPh sb="0" eb="1">
      <t>ハマ</t>
    </rPh>
    <rPh sb="1" eb="2">
      <t>ノ</t>
    </rPh>
    <rPh sb="2" eb="3">
      <t>キ</t>
    </rPh>
    <rPh sb="4" eb="6">
      <t>チョウメ</t>
    </rPh>
    <rPh sb="8" eb="10">
      <t>チョウメ</t>
    </rPh>
    <phoneticPr fontId="2"/>
  </si>
  <si>
    <t>下東川津（坂本の一部含む）</t>
    <rPh sb="0" eb="1">
      <t>シモ</t>
    </rPh>
    <rPh sb="1" eb="2">
      <t>ヒガシ</t>
    </rPh>
    <rPh sb="2" eb="4">
      <t>カワツ</t>
    </rPh>
    <rPh sb="5" eb="7">
      <t>サカモト</t>
    </rPh>
    <rPh sb="8" eb="10">
      <t>イチブ</t>
    </rPh>
    <rPh sb="10" eb="11">
      <t>フク</t>
    </rPh>
    <phoneticPr fontId="2"/>
  </si>
  <si>
    <t>D-2</t>
    <phoneticPr fontId="4"/>
  </si>
  <si>
    <t>浜乃木6丁目～8丁目</t>
    <rPh sb="0" eb="1">
      <t>ハマ</t>
    </rPh>
    <rPh sb="1" eb="2">
      <t>ノ</t>
    </rPh>
    <rPh sb="2" eb="3">
      <t>キ</t>
    </rPh>
    <rPh sb="4" eb="6">
      <t>チョウメ</t>
    </rPh>
    <rPh sb="8" eb="10">
      <t>チョウメ</t>
    </rPh>
    <phoneticPr fontId="2"/>
  </si>
  <si>
    <t>学園2丁目</t>
    <rPh sb="0" eb="2">
      <t>ガクエン</t>
    </rPh>
    <rPh sb="3" eb="5">
      <t>チョウメ</t>
    </rPh>
    <phoneticPr fontId="2"/>
  </si>
  <si>
    <t>D-3</t>
    <phoneticPr fontId="4"/>
  </si>
  <si>
    <t>D-4</t>
    <phoneticPr fontId="4"/>
  </si>
  <si>
    <t>E-1</t>
    <phoneticPr fontId="4"/>
  </si>
  <si>
    <t>西津田1丁目～2丁目、7丁目～8丁目</t>
    <rPh sb="0" eb="1">
      <t>ニシ</t>
    </rPh>
    <rPh sb="1" eb="3">
      <t>ツダ</t>
    </rPh>
    <rPh sb="4" eb="6">
      <t>チョウメ</t>
    </rPh>
    <rPh sb="8" eb="10">
      <t>チョウメ</t>
    </rPh>
    <rPh sb="12" eb="14">
      <t>チョウメ</t>
    </rPh>
    <rPh sb="16" eb="18">
      <t>チョウメ</t>
    </rPh>
    <phoneticPr fontId="2"/>
  </si>
  <si>
    <t>L-1</t>
    <phoneticPr fontId="4"/>
  </si>
  <si>
    <t>E-2</t>
    <phoneticPr fontId="4"/>
  </si>
  <si>
    <t>西津田3丁目～6丁目、9丁目～10丁目</t>
    <rPh sb="0" eb="1">
      <t>ニシ</t>
    </rPh>
    <rPh sb="1" eb="3">
      <t>ツダ</t>
    </rPh>
    <rPh sb="4" eb="6">
      <t>チョウメ</t>
    </rPh>
    <rPh sb="8" eb="10">
      <t>チョウメ</t>
    </rPh>
    <rPh sb="12" eb="14">
      <t>チョウメ</t>
    </rPh>
    <rPh sb="17" eb="19">
      <t>チョウメ</t>
    </rPh>
    <phoneticPr fontId="2"/>
  </si>
  <si>
    <t>M-1</t>
    <phoneticPr fontId="4"/>
  </si>
  <si>
    <t>E-3</t>
    <phoneticPr fontId="4"/>
  </si>
  <si>
    <t>東津田ＪＲ北側</t>
    <rPh sb="0" eb="1">
      <t>ヒガシ</t>
    </rPh>
    <rPh sb="1" eb="3">
      <t>ツダ</t>
    </rPh>
    <rPh sb="5" eb="7">
      <t>キタガワ</t>
    </rPh>
    <phoneticPr fontId="2"/>
  </si>
  <si>
    <t>N-1</t>
    <phoneticPr fontId="4"/>
  </si>
  <si>
    <t>E-4</t>
    <phoneticPr fontId="4"/>
  </si>
  <si>
    <t>東津田ＪＲ南側</t>
    <rPh sb="0" eb="1">
      <t>ヒガシ</t>
    </rPh>
    <rPh sb="1" eb="3">
      <t>ツダ</t>
    </rPh>
    <rPh sb="5" eb="7">
      <t>ミナミガワ</t>
    </rPh>
    <phoneticPr fontId="2"/>
  </si>
  <si>
    <t>F-1</t>
    <phoneticPr fontId="4"/>
  </si>
  <si>
    <t>F-2</t>
    <phoneticPr fontId="4"/>
  </si>
  <si>
    <r>
      <t xml:space="preserve">用紙サイズ
</t>
    </r>
    <r>
      <rPr>
        <sz val="8"/>
        <rFont val="ＭＳ Ｐゴシック"/>
        <family val="3"/>
        <charset val="128"/>
      </rPr>
      <t>(○印を記入)</t>
    </r>
    <rPh sb="0" eb="2">
      <t>ヨウシ</t>
    </rPh>
    <rPh sb="8" eb="9">
      <t>シルシ</t>
    </rPh>
    <rPh sb="10" eb="12">
      <t>キニュウ</t>
    </rPh>
    <phoneticPr fontId="5"/>
  </si>
  <si>
    <t>橋南地区</t>
    <rPh sb="0" eb="2">
      <t>キョウナン</t>
    </rPh>
    <rPh sb="2" eb="4">
      <t>チク</t>
    </rPh>
    <phoneticPr fontId="4"/>
  </si>
  <si>
    <t>橋北地区</t>
    <rPh sb="0" eb="2">
      <t>キョウホク</t>
    </rPh>
    <rPh sb="2" eb="4">
      <t>チク</t>
    </rPh>
    <phoneticPr fontId="4"/>
  </si>
  <si>
    <t>竹矢</t>
    <rPh sb="0" eb="2">
      <t>チクヤ</t>
    </rPh>
    <phoneticPr fontId="2"/>
  </si>
  <si>
    <t>矢田　青葉台</t>
    <rPh sb="0" eb="2">
      <t>ヤダ</t>
    </rPh>
    <rPh sb="3" eb="6">
      <t>アオバダイ</t>
    </rPh>
    <phoneticPr fontId="2"/>
  </si>
  <si>
    <t>I-1</t>
  </si>
  <si>
    <t>I-2</t>
  </si>
  <si>
    <t>I-3</t>
  </si>
  <si>
    <t>I-4</t>
  </si>
  <si>
    <t>J-1</t>
  </si>
  <si>
    <t>J-2</t>
  </si>
  <si>
    <t>J-3</t>
  </si>
  <si>
    <t>K-1</t>
  </si>
  <si>
    <t>K-2</t>
  </si>
  <si>
    <t>K-3</t>
  </si>
  <si>
    <t>L-2</t>
  </si>
  <si>
    <t>L-3</t>
  </si>
  <si>
    <t>L-4</t>
  </si>
  <si>
    <t>北田</t>
    <rPh sb="0" eb="2">
      <t>キタタ</t>
    </rPh>
    <phoneticPr fontId="4"/>
  </si>
  <si>
    <t>学園１丁目</t>
    <rPh sb="0" eb="2">
      <t>ガクエン</t>
    </rPh>
    <rPh sb="3" eb="5">
      <t>チョウメ</t>
    </rPh>
    <phoneticPr fontId="4"/>
  </si>
  <si>
    <t>西川津①</t>
    <rPh sb="0" eb="1">
      <t>ニシ</t>
    </rPh>
    <rPh sb="1" eb="3">
      <t>カワツ</t>
    </rPh>
    <phoneticPr fontId="2"/>
  </si>
  <si>
    <t>M-2</t>
  </si>
  <si>
    <t>M-3</t>
  </si>
  <si>
    <t>M-4</t>
  </si>
  <si>
    <t>M-5</t>
  </si>
  <si>
    <t>N-2</t>
  </si>
  <si>
    <t>N-3</t>
  </si>
  <si>
    <t>西川津②</t>
    <rPh sb="0" eb="1">
      <t>ニシ</t>
    </rPh>
    <rPh sb="1" eb="3">
      <t>カワツ</t>
    </rPh>
    <phoneticPr fontId="2"/>
  </si>
  <si>
    <t>橋北地区合計</t>
    <rPh sb="0" eb="2">
      <t>キョウホク</t>
    </rPh>
    <rPh sb="2" eb="4">
      <t>チク</t>
    </rPh>
    <rPh sb="4" eb="6">
      <t>ゴウケイ</t>
    </rPh>
    <phoneticPr fontId="4"/>
  </si>
  <si>
    <t>新市内</t>
    <rPh sb="0" eb="3">
      <t>シンシナイ</t>
    </rPh>
    <phoneticPr fontId="4"/>
  </si>
  <si>
    <t>新市内合計</t>
    <rPh sb="0" eb="3">
      <t>シンシナイ</t>
    </rPh>
    <rPh sb="3" eb="5">
      <t>ゴウケイ</t>
    </rPh>
    <phoneticPr fontId="4"/>
  </si>
  <si>
    <t>山代①</t>
    <rPh sb="0" eb="1">
      <t>ヤマ</t>
    </rPh>
    <rPh sb="1" eb="2">
      <t>シロ</t>
    </rPh>
    <phoneticPr fontId="2"/>
  </si>
  <si>
    <t>大庭①</t>
    <rPh sb="0" eb="2">
      <t>オオバ</t>
    </rPh>
    <phoneticPr fontId="2"/>
  </si>
  <si>
    <t>山代②</t>
    <rPh sb="0" eb="1">
      <t>ヤマ</t>
    </rPh>
    <rPh sb="1" eb="2">
      <t>シロ</t>
    </rPh>
    <phoneticPr fontId="2"/>
  </si>
  <si>
    <t>橋南地区合計</t>
    <rPh sb="0" eb="2">
      <t>キョウナン</t>
    </rPh>
    <rPh sb="2" eb="4">
      <t>チク</t>
    </rPh>
    <rPh sb="4" eb="6">
      <t>ゴウケイ</t>
    </rPh>
    <phoneticPr fontId="4"/>
  </si>
  <si>
    <t>松江市総数</t>
    <rPh sb="0" eb="3">
      <t>マツエシ</t>
    </rPh>
    <rPh sb="3" eb="5">
      <t>ソウスウ</t>
    </rPh>
    <phoneticPr fontId="4"/>
  </si>
  <si>
    <t>O-1</t>
    <phoneticPr fontId="4"/>
  </si>
  <si>
    <t>P-1</t>
    <phoneticPr fontId="4"/>
  </si>
  <si>
    <t>Q-1</t>
    <phoneticPr fontId="4"/>
  </si>
  <si>
    <t>※ 配布数はエリア単位でお申込みください。</t>
    <phoneticPr fontId="4"/>
  </si>
  <si>
    <t>上乃木8丁目～10丁目</t>
    <rPh sb="0" eb="3">
      <t>アゲノギ</t>
    </rPh>
    <rPh sb="4" eb="6">
      <t>チョウメ</t>
    </rPh>
    <rPh sb="9" eb="11">
      <t>チョウメ</t>
    </rPh>
    <phoneticPr fontId="4"/>
  </si>
  <si>
    <t>中曽根団地（山代）</t>
    <rPh sb="0" eb="3">
      <t>ナカソネ</t>
    </rPh>
    <rPh sb="3" eb="5">
      <t>ダンチ</t>
    </rPh>
    <rPh sb="6" eb="7">
      <t>ヤマ</t>
    </rPh>
    <rPh sb="7" eb="8">
      <t>シロ</t>
    </rPh>
    <phoneticPr fontId="4"/>
  </si>
  <si>
    <t>O-2</t>
  </si>
  <si>
    <t>広告主</t>
    <rPh sb="0" eb="2">
      <t>コウコク</t>
    </rPh>
    <rPh sb="2" eb="3">
      <t>ヌシ</t>
    </rPh>
    <phoneticPr fontId="4"/>
  </si>
  <si>
    <t>〒690-0047　島根県松江市嫁島町１番２７号</t>
    <phoneticPr fontId="4"/>
  </si>
  <si>
    <t>TEL 0852-25-4015     FAX 0852-27-6320</t>
    <phoneticPr fontId="4"/>
  </si>
  <si>
    <t>R-1</t>
    <phoneticPr fontId="4"/>
  </si>
  <si>
    <t>天神、白潟、灘、魚、寺、和多見、八軒屋</t>
    <rPh sb="0" eb="2">
      <t>テンジン</t>
    </rPh>
    <rPh sb="3" eb="4">
      <t>シラカタ</t>
    </rPh>
    <rPh sb="4" eb="5">
      <t>ニイガタ</t>
    </rPh>
    <rPh sb="6" eb="7">
      <t>ナダ</t>
    </rPh>
    <rPh sb="8" eb="9">
      <t>サカナ</t>
    </rPh>
    <rPh sb="10" eb="11">
      <t>テラ</t>
    </rPh>
    <rPh sb="12" eb="13">
      <t>ワ</t>
    </rPh>
    <rPh sb="13" eb="14">
      <t>タ</t>
    </rPh>
    <rPh sb="14" eb="15">
      <t>ミ</t>
    </rPh>
    <rPh sb="16" eb="17">
      <t>ハチ</t>
    </rPh>
    <rPh sb="17" eb="18">
      <t>イッケン</t>
    </rPh>
    <rPh sb="18" eb="19">
      <t>ヤ</t>
    </rPh>
    <phoneticPr fontId="2"/>
  </si>
  <si>
    <t>朝日、東朝日、大正、伊勢宮、御手船場</t>
    <rPh sb="0" eb="2">
      <t>アサヒ</t>
    </rPh>
    <rPh sb="3" eb="4">
      <t>ヒガシ</t>
    </rPh>
    <rPh sb="4" eb="6">
      <t>アサヒ</t>
    </rPh>
    <rPh sb="7" eb="9">
      <t>タイショウ</t>
    </rPh>
    <rPh sb="10" eb="12">
      <t>イセ</t>
    </rPh>
    <rPh sb="12" eb="13">
      <t>ミヤ</t>
    </rPh>
    <rPh sb="14" eb="15">
      <t>ゴ</t>
    </rPh>
    <rPh sb="15" eb="16">
      <t>テ</t>
    </rPh>
    <rPh sb="16" eb="18">
      <t>センバ</t>
    </rPh>
    <phoneticPr fontId="2"/>
  </si>
  <si>
    <t>古志原1丁目～3丁目、5丁目</t>
    <rPh sb="0" eb="3">
      <t>コシバラ</t>
    </rPh>
    <rPh sb="4" eb="6">
      <t>チョウメ</t>
    </rPh>
    <rPh sb="8" eb="10">
      <t>チョウメ</t>
    </rPh>
    <rPh sb="12" eb="14">
      <t>チョウメ</t>
    </rPh>
    <phoneticPr fontId="4"/>
  </si>
  <si>
    <t>古志原4丁目、6丁目～7丁目</t>
    <rPh sb="0" eb="3">
      <t>コシバラ</t>
    </rPh>
    <rPh sb="4" eb="6">
      <t>チョウメ</t>
    </rPh>
    <rPh sb="8" eb="10">
      <t>チョウメ</t>
    </rPh>
    <rPh sb="12" eb="14">
      <t>チョウメ</t>
    </rPh>
    <phoneticPr fontId="4"/>
  </si>
  <si>
    <t>八雲台1丁目2丁目、一の谷</t>
    <rPh sb="0" eb="2">
      <t>ヤクモ</t>
    </rPh>
    <rPh sb="2" eb="3">
      <t>ダイ</t>
    </rPh>
    <rPh sb="4" eb="6">
      <t>チョウメ</t>
    </rPh>
    <rPh sb="7" eb="9">
      <t>チョウメ</t>
    </rPh>
    <rPh sb="10" eb="11">
      <t>イチ</t>
    </rPh>
    <rPh sb="12" eb="13">
      <t>タニ</t>
    </rPh>
    <phoneticPr fontId="4"/>
  </si>
  <si>
    <t>佐草、大庭西、八重垣団地</t>
    <rPh sb="0" eb="2">
      <t>サクサ</t>
    </rPh>
    <rPh sb="3" eb="5">
      <t>オオバ</t>
    </rPh>
    <rPh sb="5" eb="6">
      <t>ニシ</t>
    </rPh>
    <rPh sb="7" eb="10">
      <t>ヤエガキ</t>
    </rPh>
    <rPh sb="10" eb="12">
      <t>ダンチ</t>
    </rPh>
    <phoneticPr fontId="4"/>
  </si>
  <si>
    <t>嫁島、西嫁島1～3丁目、袖師</t>
    <rPh sb="0" eb="1">
      <t>ヨメ</t>
    </rPh>
    <rPh sb="1" eb="2">
      <t>シマ</t>
    </rPh>
    <rPh sb="3" eb="4">
      <t>ニシ</t>
    </rPh>
    <rPh sb="4" eb="5">
      <t>ヨメ</t>
    </rPh>
    <rPh sb="5" eb="6">
      <t>シマ</t>
    </rPh>
    <rPh sb="8" eb="11">
      <t>３チョウメ</t>
    </rPh>
    <rPh sb="12" eb="13">
      <t>ソデ</t>
    </rPh>
    <rPh sb="13" eb="14">
      <t>シ</t>
    </rPh>
    <phoneticPr fontId="2"/>
  </si>
  <si>
    <t>大庭②、大草</t>
    <rPh sb="0" eb="2">
      <t>オオバ</t>
    </rPh>
    <rPh sb="4" eb="6">
      <t>オオクサ</t>
    </rPh>
    <phoneticPr fontId="2"/>
  </si>
  <si>
    <t>殿、母衣</t>
    <rPh sb="0" eb="1">
      <t>トノ</t>
    </rPh>
    <rPh sb="2" eb="3">
      <t>ハハ</t>
    </rPh>
    <rPh sb="3" eb="4">
      <t>コロモ</t>
    </rPh>
    <phoneticPr fontId="2"/>
  </si>
  <si>
    <t>内中原、末次、苧、片原、千鳥</t>
    <rPh sb="0" eb="1">
      <t>ウチ</t>
    </rPh>
    <rPh sb="1" eb="3">
      <t>ナカバラ</t>
    </rPh>
    <rPh sb="4" eb="6">
      <t>スエツグ</t>
    </rPh>
    <rPh sb="7" eb="8">
      <t>オ</t>
    </rPh>
    <rPh sb="9" eb="11">
      <t>カタハラ</t>
    </rPh>
    <rPh sb="12" eb="14">
      <t>チドリ</t>
    </rPh>
    <phoneticPr fontId="2"/>
  </si>
  <si>
    <t>東西茶町、末次本、東本1～5丁目、向島</t>
    <rPh sb="0" eb="1">
      <t>ヒガシ</t>
    </rPh>
    <rPh sb="1" eb="2">
      <t>ニシ</t>
    </rPh>
    <rPh sb="2" eb="4">
      <t>チャマチ</t>
    </rPh>
    <rPh sb="5" eb="7">
      <t>スエツグ</t>
    </rPh>
    <rPh sb="7" eb="8">
      <t>ホン</t>
    </rPh>
    <rPh sb="9" eb="10">
      <t>ヒガシ</t>
    </rPh>
    <rPh sb="10" eb="11">
      <t>ホン</t>
    </rPh>
    <rPh sb="14" eb="16">
      <t>チョウメ</t>
    </rPh>
    <rPh sb="17" eb="18">
      <t>ム</t>
    </rPh>
    <rPh sb="18" eb="19">
      <t>シマ</t>
    </rPh>
    <phoneticPr fontId="2"/>
  </si>
  <si>
    <t>米子、南田</t>
    <rPh sb="0" eb="2">
      <t>ヨナゴ</t>
    </rPh>
    <rPh sb="3" eb="4">
      <t>ミナミ</t>
    </rPh>
    <rPh sb="4" eb="5">
      <t>タ</t>
    </rPh>
    <phoneticPr fontId="2"/>
  </si>
  <si>
    <t>比津、比津が丘1～5丁目</t>
    <rPh sb="0" eb="2">
      <t>ヒツ</t>
    </rPh>
    <rPh sb="3" eb="5">
      <t>ヒツ</t>
    </rPh>
    <rPh sb="6" eb="7">
      <t>オカ</t>
    </rPh>
    <rPh sb="10" eb="12">
      <t>チョウメ</t>
    </rPh>
    <phoneticPr fontId="2"/>
  </si>
  <si>
    <t>奥谷、春日、</t>
    <rPh sb="0" eb="2">
      <t>オクダニ</t>
    </rPh>
    <rPh sb="3" eb="5">
      <t>カスガ</t>
    </rPh>
    <phoneticPr fontId="2"/>
  </si>
  <si>
    <t>うぐいす台、西法吉、法吉町、東生馬町（生馬ヶ丘）</t>
    <rPh sb="0" eb="5">
      <t>ウグイスダイ</t>
    </rPh>
    <rPh sb="6" eb="7">
      <t>ニシ</t>
    </rPh>
    <rPh sb="7" eb="8">
      <t>ホウ</t>
    </rPh>
    <rPh sb="8" eb="9">
      <t>キチ</t>
    </rPh>
    <rPh sb="10" eb="11">
      <t>ホウ</t>
    </rPh>
    <rPh sb="11" eb="12">
      <t>キチ</t>
    </rPh>
    <rPh sb="12" eb="13">
      <t>チョウ</t>
    </rPh>
    <rPh sb="14" eb="18">
      <t>ヒガシイクマチョウ</t>
    </rPh>
    <rPh sb="19" eb="21">
      <t>イクマ</t>
    </rPh>
    <rPh sb="22" eb="23">
      <t>オカ</t>
    </rPh>
    <phoneticPr fontId="2"/>
  </si>
  <si>
    <t>国屋、南平台、浜佐田、西浜佐陀</t>
    <rPh sb="0" eb="1">
      <t>クニ</t>
    </rPh>
    <rPh sb="1" eb="2">
      <t>ヤ</t>
    </rPh>
    <rPh sb="3" eb="4">
      <t>ミナミ</t>
    </rPh>
    <rPh sb="4" eb="5">
      <t>タイ</t>
    </rPh>
    <rPh sb="5" eb="6">
      <t>ダイ</t>
    </rPh>
    <rPh sb="7" eb="8">
      <t>ハマ</t>
    </rPh>
    <rPh sb="8" eb="9">
      <t>サ</t>
    </rPh>
    <rPh sb="9" eb="10">
      <t>タ</t>
    </rPh>
    <rPh sb="11" eb="12">
      <t>ニシ</t>
    </rPh>
    <rPh sb="12" eb="13">
      <t>ハマ</t>
    </rPh>
    <rPh sb="13" eb="14">
      <t>サ</t>
    </rPh>
    <rPh sb="14" eb="15">
      <t>ダ</t>
    </rPh>
    <phoneticPr fontId="2"/>
  </si>
  <si>
    <t>外中原、中原、堂形</t>
    <rPh sb="0" eb="1">
      <t>ソト</t>
    </rPh>
    <rPh sb="1" eb="2">
      <t>ナカ</t>
    </rPh>
    <rPh sb="2" eb="3">
      <t>ハラ</t>
    </rPh>
    <rPh sb="4" eb="5">
      <t>ナカ</t>
    </rPh>
    <rPh sb="5" eb="6">
      <t>ハラ</t>
    </rPh>
    <rPh sb="7" eb="8">
      <t>ドウ</t>
    </rPh>
    <rPh sb="8" eb="9">
      <t>カタチ</t>
    </rPh>
    <phoneticPr fontId="2"/>
  </si>
  <si>
    <t>東奥谷、淞北台、法吉</t>
    <rPh sb="0" eb="1">
      <t>ヒガシ</t>
    </rPh>
    <rPh sb="1" eb="3">
      <t>オクダニ</t>
    </rPh>
    <rPh sb="4" eb="7">
      <t>ショウホクダイ</t>
    </rPh>
    <rPh sb="8" eb="10">
      <t>ホッキ</t>
    </rPh>
    <phoneticPr fontId="4"/>
  </si>
  <si>
    <t>菅田、石橋、北堀、大輪</t>
    <rPh sb="0" eb="2">
      <t>スガタ</t>
    </rPh>
    <rPh sb="3" eb="5">
      <t>イシバシ</t>
    </rPh>
    <rPh sb="6" eb="8">
      <t>キタホリ</t>
    </rPh>
    <rPh sb="9" eb="11">
      <t>ダイリン</t>
    </rPh>
    <phoneticPr fontId="4"/>
  </si>
  <si>
    <t>東持田、西持田、北陵</t>
    <rPh sb="0" eb="1">
      <t>ヒガシ</t>
    </rPh>
    <rPh sb="1" eb="3">
      <t>モチダ</t>
    </rPh>
    <rPh sb="4" eb="5">
      <t>ニシ</t>
    </rPh>
    <rPh sb="5" eb="7">
      <t>モチダ</t>
    </rPh>
    <rPh sb="8" eb="10">
      <t>ホクリョウ</t>
    </rPh>
    <phoneticPr fontId="2"/>
  </si>
  <si>
    <t>坂本、福原</t>
    <rPh sb="0" eb="2">
      <t>サカモト</t>
    </rPh>
    <rPh sb="3" eb="5">
      <t>フクハラ</t>
    </rPh>
    <phoneticPr fontId="2"/>
  </si>
  <si>
    <t>上東川津、下東川津、川原</t>
    <rPh sb="0" eb="1">
      <t>カミ</t>
    </rPh>
    <rPh sb="1" eb="2">
      <t>ヒガシ</t>
    </rPh>
    <rPh sb="2" eb="4">
      <t>カワツ</t>
    </rPh>
    <rPh sb="5" eb="6">
      <t>シモ</t>
    </rPh>
    <rPh sb="6" eb="7">
      <t>ヒガシ</t>
    </rPh>
    <rPh sb="7" eb="9">
      <t>カワツ</t>
    </rPh>
    <rPh sb="10" eb="12">
      <t>カワハラ</t>
    </rPh>
    <phoneticPr fontId="2"/>
  </si>
  <si>
    <t>学園南1,2丁目、学園1.2丁目の一部</t>
    <rPh sb="0" eb="2">
      <t>ガクエン</t>
    </rPh>
    <rPh sb="2" eb="3">
      <t>ミナミ</t>
    </rPh>
    <rPh sb="6" eb="8">
      <t>チョウメ</t>
    </rPh>
    <rPh sb="9" eb="11">
      <t>ガクエン</t>
    </rPh>
    <rPh sb="14" eb="16">
      <t>チョウメ</t>
    </rPh>
    <rPh sb="17" eb="19">
      <t>イチブ</t>
    </rPh>
    <phoneticPr fontId="2"/>
  </si>
  <si>
    <t>朝酌、西尾、福富、大井、大海崎</t>
    <rPh sb="0" eb="2">
      <t>アサクミ</t>
    </rPh>
    <rPh sb="3" eb="5">
      <t>ニシオ</t>
    </rPh>
    <rPh sb="6" eb="8">
      <t>フクトミ</t>
    </rPh>
    <rPh sb="9" eb="11">
      <t>オオイ</t>
    </rPh>
    <rPh sb="12" eb="15">
      <t>オオウミサキ</t>
    </rPh>
    <phoneticPr fontId="2"/>
  </si>
  <si>
    <t>東長江、古曽志、荘成、西谷、西浜佐陀、古志、朝日ヶ丘、打出</t>
    <rPh sb="0" eb="1">
      <t>ヒガシ</t>
    </rPh>
    <rPh sb="1" eb="3">
      <t>ナガエ</t>
    </rPh>
    <rPh sb="4" eb="5">
      <t>コシ</t>
    </rPh>
    <rPh sb="5" eb="6">
      <t>ソタ</t>
    </rPh>
    <rPh sb="6" eb="7">
      <t>シ</t>
    </rPh>
    <rPh sb="8" eb="9">
      <t>ベッソウ</t>
    </rPh>
    <rPh sb="9" eb="10">
      <t>ナ</t>
    </rPh>
    <rPh sb="11" eb="13">
      <t>ニシタニ</t>
    </rPh>
    <rPh sb="14" eb="15">
      <t>ニシ</t>
    </rPh>
    <rPh sb="15" eb="16">
      <t>ハマ</t>
    </rPh>
    <rPh sb="16" eb="18">
      <t>サダ</t>
    </rPh>
    <rPh sb="19" eb="21">
      <t>コシ</t>
    </rPh>
    <rPh sb="22" eb="26">
      <t>アサヒガオカ</t>
    </rPh>
    <rPh sb="27" eb="29">
      <t>ウチデ</t>
    </rPh>
    <phoneticPr fontId="2"/>
  </si>
  <si>
    <t>乃木福富、乃白、田和山、忌部</t>
    <rPh sb="0" eb="1">
      <t>ノ</t>
    </rPh>
    <rPh sb="1" eb="2">
      <t>キ</t>
    </rPh>
    <rPh sb="2" eb="3">
      <t>フク</t>
    </rPh>
    <rPh sb="3" eb="4">
      <t>トミ</t>
    </rPh>
    <rPh sb="5" eb="6">
      <t>ノ</t>
    </rPh>
    <rPh sb="6" eb="7">
      <t>シロ</t>
    </rPh>
    <rPh sb="8" eb="10">
      <t>タワ</t>
    </rPh>
    <rPh sb="10" eb="11">
      <t>ヤマ</t>
    </rPh>
    <rPh sb="12" eb="14">
      <t>インベ</t>
    </rPh>
    <phoneticPr fontId="2"/>
  </si>
  <si>
    <t>揖屋、意東</t>
    <rPh sb="0" eb="2">
      <t>イヤ</t>
    </rPh>
    <rPh sb="3" eb="5">
      <t>イトウ</t>
    </rPh>
    <phoneticPr fontId="2"/>
  </si>
  <si>
    <t>春日、今宮、内馬、須田、出雲郷、錦新町、意宇南東</t>
    <rPh sb="0" eb="2">
      <t>カスガ</t>
    </rPh>
    <rPh sb="3" eb="4">
      <t>イマ</t>
    </rPh>
    <rPh sb="4" eb="5">
      <t>ミヤ</t>
    </rPh>
    <rPh sb="6" eb="7">
      <t>ウチ</t>
    </rPh>
    <rPh sb="7" eb="8">
      <t>ウマ</t>
    </rPh>
    <rPh sb="9" eb="11">
      <t>スダ</t>
    </rPh>
    <rPh sb="12" eb="15">
      <t>アダカエ</t>
    </rPh>
    <rPh sb="16" eb="17">
      <t>ニシキ</t>
    </rPh>
    <rPh sb="17" eb="19">
      <t>シンマチ</t>
    </rPh>
    <rPh sb="20" eb="21">
      <t>イ</t>
    </rPh>
    <rPh sb="21" eb="22">
      <t>ウ</t>
    </rPh>
    <rPh sb="22" eb="23">
      <t>ミナミ</t>
    </rPh>
    <rPh sb="23" eb="24">
      <t>ヒガシ</t>
    </rPh>
    <phoneticPr fontId="2"/>
  </si>
  <si>
    <t>湯町、玉造</t>
    <rPh sb="0" eb="2">
      <t>ユマチ</t>
    </rPh>
    <rPh sb="3" eb="5">
      <t>タマツクリ</t>
    </rPh>
    <phoneticPr fontId="2"/>
  </si>
  <si>
    <t>(雑賀の一部)、新雑賀、本郷、竪、横浜、幸、津田</t>
    <rPh sb="1" eb="2">
      <t>ザツ</t>
    </rPh>
    <rPh sb="2" eb="3">
      <t>ネンガ</t>
    </rPh>
    <rPh sb="4" eb="6">
      <t>イチブ</t>
    </rPh>
    <rPh sb="8" eb="9">
      <t>シン</t>
    </rPh>
    <rPh sb="9" eb="10">
      <t>ザツ</t>
    </rPh>
    <rPh sb="10" eb="11">
      <t>ネンガ</t>
    </rPh>
    <rPh sb="12" eb="14">
      <t>ホンゴウ</t>
    </rPh>
    <rPh sb="15" eb="16">
      <t>タテ</t>
    </rPh>
    <rPh sb="17" eb="19">
      <t>ヨコハマ</t>
    </rPh>
    <rPh sb="20" eb="21">
      <t>サチ</t>
    </rPh>
    <rPh sb="22" eb="24">
      <t>ツダ</t>
    </rPh>
    <phoneticPr fontId="2"/>
  </si>
  <si>
    <t>雑賀、(竪の一部)、(横浜の一部)、幸、新、栄、松尾</t>
    <rPh sb="0" eb="2">
      <t>サイカ</t>
    </rPh>
    <rPh sb="4" eb="5">
      <t>タテ</t>
    </rPh>
    <rPh sb="6" eb="8">
      <t>イチブ</t>
    </rPh>
    <rPh sb="11" eb="13">
      <t>ヨコハマ</t>
    </rPh>
    <rPh sb="14" eb="16">
      <t>イチブ</t>
    </rPh>
    <rPh sb="18" eb="19">
      <t>シアワ</t>
    </rPh>
    <rPh sb="20" eb="21">
      <t>シン</t>
    </rPh>
    <rPh sb="22" eb="23">
      <t>サカ</t>
    </rPh>
    <rPh sb="24" eb="26">
      <t>マツオ</t>
    </rPh>
    <phoneticPr fontId="2"/>
  </si>
  <si>
    <t>黒田、(春日の一部)、砂子、(外中原の一部)</t>
    <rPh sb="0" eb="2">
      <t>クロダ</t>
    </rPh>
    <rPh sb="4" eb="6">
      <t>カスガ</t>
    </rPh>
    <rPh sb="7" eb="9">
      <t>イチブ</t>
    </rPh>
    <rPh sb="11" eb="13">
      <t>イサゴ</t>
    </rPh>
    <rPh sb="15" eb="16">
      <t>ソト</t>
    </rPh>
    <rPh sb="16" eb="18">
      <t>ナカハラ</t>
    </rPh>
    <rPh sb="19" eb="21">
      <t>イチブ</t>
    </rPh>
    <phoneticPr fontId="2"/>
  </si>
  <si>
    <t>(2022/02 改定)(1)</t>
    <rPh sb="9" eb="11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</si>
</sst>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\ \ \ d&quot;日&quot;;;&quot;        月         日&quot;"/>
    <numFmt numFmtId="177" formatCode="yyyy&quot;年 &quot;m&quot;月 &quot;d&quot;日 (&quot;aaa&quot;)&quot;;;&quot;         年        月        日 (      )&quot;"/>
    <numFmt numFmtId="178" formatCode="&quot; &quot;@"/>
    <numFmt numFmtId="179" formatCode="&quot;〇&quot;;&quot;&quot;;&quot;〇&quot;"/>
    <numFmt numFmtId="180" formatCode="yyyy&quot;年 &quot;m&quot;月 &quot;d&quot;日 (&quot;aaa&quot;)&quot;;;&quot;         　　年   　     月   　     日 (      )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/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179" fontId="0" fillId="0" borderId="12" xfId="0" applyNumberFormat="1" applyBorder="1" applyAlignment="1" applyProtection="1">
      <alignment horizontal="center" vertical="center"/>
      <protection locked="0"/>
    </xf>
    <xf numFmtId="179" fontId="0" fillId="0" borderId="30" xfId="0" applyNumberFormat="1" applyBorder="1" applyProtection="1">
      <alignment vertical="center"/>
      <protection locked="0"/>
    </xf>
    <xf numFmtId="179" fontId="0" fillId="0" borderId="12" xfId="0" applyNumberFormat="1" applyBorder="1" applyProtection="1">
      <alignment vertical="center"/>
      <protection locked="0"/>
    </xf>
    <xf numFmtId="176" fontId="17" fillId="0" borderId="39" xfId="0" applyNumberFormat="1" applyFont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56" fontId="11" fillId="0" borderId="39" xfId="0" applyNumberFormat="1" applyFont="1" applyBorder="1" applyAlignment="1" applyProtection="1">
      <alignment horizontal="center" vertical="center" wrapText="1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176" fontId="17" fillId="0" borderId="26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70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center" vertical="center"/>
    </xf>
    <xf numFmtId="0" fontId="20" fillId="0" borderId="71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38" fontId="9" fillId="0" borderId="12" xfId="1" applyFont="1" applyBorder="1" applyProtection="1">
      <alignment vertical="center"/>
    </xf>
    <xf numFmtId="0" fontId="9" fillId="0" borderId="7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38" fontId="9" fillId="0" borderId="15" xfId="1" applyFont="1" applyBorder="1" applyProtection="1">
      <alignment vertical="center"/>
    </xf>
    <xf numFmtId="38" fontId="9" fillId="0" borderId="12" xfId="1" applyFont="1" applyFill="1" applyBorder="1" applyProtection="1">
      <alignment vertical="center"/>
    </xf>
    <xf numFmtId="0" fontId="20" fillId="0" borderId="74" xfId="0" applyFont="1" applyBorder="1" applyProtection="1">
      <alignment vertical="center"/>
    </xf>
    <xf numFmtId="38" fontId="20" fillId="0" borderId="49" xfId="0" applyNumberFormat="1" applyFont="1" applyBorder="1" applyProtection="1">
      <alignment vertical="center"/>
    </xf>
    <xf numFmtId="0" fontId="20" fillId="0" borderId="71" xfId="0" applyFont="1" applyFill="1" applyBorder="1" applyAlignment="1" applyProtection="1">
      <alignment horizontal="left" vertical="center"/>
    </xf>
    <xf numFmtId="0" fontId="9" fillId="0" borderId="47" xfId="0" applyFont="1" applyBorder="1" applyProtection="1">
      <alignment vertical="center"/>
    </xf>
    <xf numFmtId="0" fontId="9" fillId="0" borderId="64" xfId="0" applyFont="1" applyBorder="1" applyProtection="1">
      <alignment vertical="center"/>
    </xf>
    <xf numFmtId="0" fontId="9" fillId="0" borderId="58" xfId="0" applyFont="1" applyBorder="1" applyAlignment="1" applyProtection="1">
      <alignment horizontal="center" vertical="center"/>
    </xf>
    <xf numFmtId="38" fontId="9" fillId="0" borderId="15" xfId="1" applyFont="1" applyFill="1" applyBorder="1" applyProtection="1">
      <alignment vertical="center"/>
    </xf>
    <xf numFmtId="0" fontId="20" fillId="0" borderId="59" xfId="0" applyFont="1" applyBorder="1" applyProtection="1">
      <alignment vertical="center"/>
    </xf>
    <xf numFmtId="0" fontId="20" fillId="0" borderId="69" xfId="0" applyFont="1" applyBorder="1" applyProtection="1">
      <alignment vertical="center"/>
    </xf>
    <xf numFmtId="0" fontId="9" fillId="0" borderId="60" xfId="0" applyFont="1" applyBorder="1" applyProtection="1">
      <alignment vertical="center"/>
    </xf>
    <xf numFmtId="0" fontId="9" fillId="0" borderId="61" xfId="0" applyFont="1" applyBorder="1" applyProtection="1">
      <alignment vertical="center"/>
    </xf>
    <xf numFmtId="0" fontId="9" fillId="0" borderId="62" xfId="0" applyFont="1" applyBorder="1" applyProtection="1">
      <alignment vertical="center"/>
    </xf>
    <xf numFmtId="0" fontId="20" fillId="0" borderId="75" xfId="0" applyFont="1" applyBorder="1" applyProtection="1">
      <alignment vertical="center"/>
    </xf>
    <xf numFmtId="38" fontId="20" fillId="0" borderId="63" xfId="0" applyNumberFormat="1" applyFont="1" applyBorder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9" fillId="0" borderId="48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right" vertical="center"/>
    </xf>
    <xf numFmtId="0" fontId="6" fillId="0" borderId="1" xfId="0" applyFont="1" applyBorder="1" applyAlignment="1" applyProtection="1">
      <alignment horizontal="distributed" vertical="center" indent="1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/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13" fillId="0" borderId="1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179" fontId="0" fillId="0" borderId="31" xfId="0" applyNumberFormat="1" applyBorder="1" applyProtection="1">
      <alignment vertical="center"/>
    </xf>
    <xf numFmtId="179" fontId="0" fillId="0" borderId="32" xfId="0" applyNumberFormat="1" applyBorder="1" applyProtection="1">
      <alignment vertical="center"/>
    </xf>
    <xf numFmtId="0" fontId="14" fillId="0" borderId="0" xfId="0" applyFont="1" applyAlignment="1" applyProtection="1"/>
    <xf numFmtId="179" fontId="15" fillId="0" borderId="30" xfId="0" applyNumberFormat="1" applyFont="1" applyBorder="1" applyProtection="1">
      <alignment vertical="center"/>
    </xf>
    <xf numFmtId="179" fontId="0" fillId="0" borderId="31" xfId="0" applyNumberFormat="1" applyBorder="1" applyAlignment="1" applyProtection="1">
      <alignment horizontal="center" vertical="center"/>
    </xf>
    <xf numFmtId="179" fontId="0" fillId="0" borderId="26" xfId="0" applyNumberFormat="1" applyBorder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top"/>
    </xf>
    <xf numFmtId="0" fontId="1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20" fillId="0" borderId="60" xfId="0" applyFont="1" applyBorder="1" applyProtection="1">
      <alignment vertical="center"/>
    </xf>
    <xf numFmtId="0" fontId="20" fillId="0" borderId="0" xfId="0" applyFont="1" applyBorder="1" applyAlignment="1" applyProtection="1">
      <alignment horizontal="left" vertical="center" shrinkToFit="1"/>
    </xf>
    <xf numFmtId="38" fontId="20" fillId="0" borderId="0" xfId="0" applyNumberFormat="1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177" fontId="9" fillId="0" borderId="76" xfId="0" applyNumberFormat="1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38" fontId="9" fillId="0" borderId="30" xfId="0" applyNumberFormat="1" applyFont="1" applyBorder="1" applyProtection="1">
      <alignment vertical="center"/>
      <protection locked="0"/>
    </xf>
    <xf numFmtId="0" fontId="9" fillId="0" borderId="69" xfId="0" applyFont="1" applyBorder="1" applyProtection="1">
      <alignment vertical="center"/>
      <protection locked="0"/>
    </xf>
    <xf numFmtId="0" fontId="20" fillId="0" borderId="77" xfId="0" applyFont="1" applyBorder="1" applyProtection="1">
      <alignment vertical="center"/>
    </xf>
    <xf numFmtId="177" fontId="9" fillId="0" borderId="76" xfId="0" applyNumberFormat="1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vertical="center" shrinkToFit="1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distributed" vertical="center" wrapText="1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177" fontId="10" fillId="0" borderId="9" xfId="0" applyNumberFormat="1" applyFont="1" applyBorder="1" applyAlignment="1" applyProtection="1">
      <alignment horizontal="left" vertical="center" indent="2"/>
      <protection locked="0"/>
    </xf>
    <xf numFmtId="177" fontId="10" fillId="0" borderId="10" xfId="0" applyNumberFormat="1" applyFont="1" applyBorder="1" applyAlignment="1" applyProtection="1">
      <alignment horizontal="left" vertical="center" indent="2"/>
      <protection locked="0"/>
    </xf>
    <xf numFmtId="177" fontId="10" fillId="0" borderId="12" xfId="0" applyNumberFormat="1" applyFont="1" applyBorder="1" applyAlignment="1" applyProtection="1">
      <alignment horizontal="left" vertical="center" indent="2"/>
      <protection locked="0"/>
    </xf>
    <xf numFmtId="177" fontId="10" fillId="0" borderId="13" xfId="0" applyNumberFormat="1" applyFont="1" applyBorder="1" applyAlignment="1" applyProtection="1">
      <alignment horizontal="left" vertical="center" indent="2"/>
      <protection locked="0"/>
    </xf>
    <xf numFmtId="177" fontId="10" fillId="0" borderId="15" xfId="0" applyNumberFormat="1" applyFont="1" applyBorder="1" applyAlignment="1" applyProtection="1">
      <alignment horizontal="left" vertical="center" indent="2"/>
      <protection locked="0"/>
    </xf>
    <xf numFmtId="177" fontId="10" fillId="0" borderId="16" xfId="0" applyNumberFormat="1" applyFont="1" applyBorder="1" applyAlignment="1" applyProtection="1">
      <alignment horizontal="left" vertical="center" indent="2"/>
      <protection locked="0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178" fontId="6" fillId="0" borderId="18" xfId="0" applyNumberFormat="1" applyFont="1" applyBorder="1" applyProtection="1">
      <alignment vertical="center"/>
      <protection locked="0"/>
    </xf>
    <xf numFmtId="178" fontId="6" fillId="0" borderId="19" xfId="0" applyNumberFormat="1" applyFont="1" applyBorder="1" applyProtection="1">
      <alignment vertical="center"/>
      <protection locked="0"/>
    </xf>
    <xf numFmtId="0" fontId="11" fillId="0" borderId="20" xfId="0" applyFont="1" applyBorder="1" applyAlignment="1" applyProtection="1">
      <alignment horizontal="distributed" vertical="center" indent="1"/>
    </xf>
    <xf numFmtId="178" fontId="16" fillId="0" borderId="12" xfId="0" applyNumberFormat="1" applyFont="1" applyBorder="1" applyProtection="1">
      <alignment vertical="center"/>
      <protection locked="0"/>
    </xf>
    <xf numFmtId="178" fontId="16" fillId="0" borderId="13" xfId="0" applyNumberFormat="1" applyFont="1" applyBorder="1" applyProtection="1">
      <alignment vertical="center"/>
      <protection locked="0"/>
    </xf>
    <xf numFmtId="178" fontId="0" fillId="0" borderId="18" xfId="0" applyNumberFormat="1" applyBorder="1" applyProtection="1">
      <alignment vertical="center"/>
      <protection locked="0"/>
    </xf>
    <xf numFmtId="0" fontId="11" fillId="0" borderId="20" xfId="0" applyFont="1" applyBorder="1" applyAlignment="1" applyProtection="1">
      <alignment horizontal="distributed" vertical="center" wrapText="1" indent="1"/>
    </xf>
    <xf numFmtId="178" fontId="8" fillId="0" borderId="21" xfId="0" applyNumberFormat="1" applyFont="1" applyBorder="1" applyProtection="1">
      <alignment vertical="center"/>
      <protection locked="0"/>
    </xf>
    <xf numFmtId="178" fontId="8" fillId="0" borderId="22" xfId="0" applyNumberFormat="1" applyFont="1" applyBorder="1" applyProtection="1">
      <alignment vertical="center"/>
      <protection locked="0"/>
    </xf>
    <xf numFmtId="178" fontId="8" fillId="0" borderId="23" xfId="0" applyNumberFormat="1" applyFont="1" applyBorder="1" applyProtection="1">
      <alignment vertical="center"/>
      <protection locked="0"/>
    </xf>
    <xf numFmtId="178" fontId="8" fillId="0" borderId="24" xfId="0" applyNumberFormat="1" applyFont="1" applyBorder="1" applyProtection="1">
      <alignment vertical="center"/>
      <protection locked="0"/>
    </xf>
    <xf numFmtId="178" fontId="8" fillId="0" borderId="25" xfId="0" applyNumberFormat="1" applyFont="1" applyBorder="1" applyProtection="1">
      <alignment vertical="center"/>
      <protection locked="0"/>
    </xf>
    <xf numFmtId="178" fontId="8" fillId="0" borderId="26" xfId="0" applyNumberFormat="1" applyFont="1" applyBorder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</xf>
    <xf numFmtId="178" fontId="8" fillId="0" borderId="12" xfId="0" applyNumberFormat="1" applyFont="1" applyBorder="1" applyProtection="1">
      <alignment vertical="center"/>
      <protection locked="0"/>
    </xf>
    <xf numFmtId="178" fontId="8" fillId="0" borderId="13" xfId="0" applyNumberFormat="1" applyFont="1" applyBorder="1" applyProtection="1">
      <alignment vertical="center"/>
      <protection locked="0"/>
    </xf>
    <xf numFmtId="3" fontId="10" fillId="0" borderId="21" xfId="0" applyNumberFormat="1" applyFont="1" applyBorder="1" applyAlignment="1" applyProtection="1">
      <alignment horizontal="right"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4" xfId="0" applyNumberFormat="1" applyFont="1" applyBorder="1" applyAlignment="1" applyProtection="1">
      <alignment horizontal="right"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wrapText="1" shrinkToFit="1"/>
      <protection locked="0"/>
    </xf>
    <xf numFmtId="0" fontId="13" fillId="0" borderId="22" xfId="0" applyFont="1" applyBorder="1" applyAlignment="1" applyProtection="1">
      <alignment horizontal="left" wrapText="1" shrinkToFit="1"/>
      <protection locked="0"/>
    </xf>
    <xf numFmtId="0" fontId="13" fillId="0" borderId="23" xfId="0" applyFont="1" applyBorder="1" applyAlignment="1" applyProtection="1">
      <alignment horizontal="left" wrapText="1" shrinkToFit="1"/>
      <protection locked="0"/>
    </xf>
    <xf numFmtId="0" fontId="13" fillId="0" borderId="24" xfId="0" applyFont="1" applyBorder="1" applyAlignment="1" applyProtection="1">
      <alignment horizontal="left" wrapText="1" shrinkToFit="1"/>
      <protection locked="0"/>
    </xf>
    <xf numFmtId="0" fontId="13" fillId="0" borderId="25" xfId="0" applyFont="1" applyBorder="1" applyAlignment="1" applyProtection="1">
      <alignment horizontal="left" wrapText="1" shrinkToFit="1"/>
      <protection locked="0"/>
    </xf>
    <xf numFmtId="0" fontId="13" fillId="0" borderId="26" xfId="0" applyFont="1" applyBorder="1" applyAlignment="1" applyProtection="1">
      <alignment horizontal="left" wrapText="1" shrinkToFit="1"/>
      <protection locked="0"/>
    </xf>
    <xf numFmtId="178" fontId="0" fillId="0" borderId="12" xfId="0" applyNumberFormat="1" applyBorder="1" applyProtection="1">
      <alignment vertical="center"/>
      <protection locked="0"/>
    </xf>
    <xf numFmtId="178" fontId="6" fillId="0" borderId="12" xfId="0" applyNumberFormat="1" applyFont="1" applyBorder="1" applyProtection="1">
      <alignment vertical="center"/>
      <protection locked="0"/>
    </xf>
    <xf numFmtId="178" fontId="6" fillId="0" borderId="13" xfId="0" applyNumberFormat="1" applyFont="1" applyBorder="1" applyProtection="1">
      <alignment vertical="center"/>
      <protection locked="0"/>
    </xf>
    <xf numFmtId="0" fontId="18" fillId="0" borderId="20" xfId="0" applyFont="1" applyBorder="1" applyAlignment="1" applyProtection="1">
      <alignment horizontal="distributed" vertical="center" wrapText="1" indent="1" shrinkToFit="1"/>
    </xf>
    <xf numFmtId="0" fontId="18" fillId="0" borderId="43" xfId="0" applyFont="1" applyBorder="1" applyAlignment="1" applyProtection="1">
      <alignment horizontal="distributed" vertical="center" indent="1" shrinkToFit="1"/>
    </xf>
    <xf numFmtId="178" fontId="11" fillId="0" borderId="12" xfId="0" applyNumberFormat="1" applyFont="1" applyBorder="1" applyProtection="1">
      <alignment vertical="center"/>
      <protection locked="0"/>
    </xf>
    <xf numFmtId="178" fontId="11" fillId="0" borderId="13" xfId="0" applyNumberFormat="1" applyFont="1" applyBorder="1" applyProtection="1">
      <alignment vertical="center"/>
      <protection locked="0"/>
    </xf>
    <xf numFmtId="178" fontId="11" fillId="0" borderId="44" xfId="0" applyNumberFormat="1" applyFont="1" applyBorder="1" applyProtection="1">
      <alignment vertical="center"/>
      <protection locked="0"/>
    </xf>
    <xf numFmtId="178" fontId="11" fillId="0" borderId="45" xfId="0" applyNumberFormat="1" applyFont="1" applyBorder="1" applyProtection="1">
      <alignment vertical="center"/>
      <protection locked="0"/>
    </xf>
    <xf numFmtId="0" fontId="11" fillId="0" borderId="37" xfId="0" applyFont="1" applyBorder="1" applyAlignment="1" applyProtection="1">
      <alignment horizontal="distributed" vertical="center" indent="1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distributed" vertical="center" wrapText="1" indent="1" shrinkToFit="1"/>
    </xf>
    <xf numFmtId="0" fontId="11" fillId="0" borderId="20" xfId="0" applyFont="1" applyBorder="1" applyAlignment="1" applyProtection="1">
      <alignment horizontal="distributed" vertical="center" indent="1" shrinkToFit="1"/>
    </xf>
    <xf numFmtId="176" fontId="17" fillId="0" borderId="38" xfId="0" applyNumberFormat="1" applyFont="1" applyBorder="1" applyAlignment="1" applyProtection="1">
      <alignment horizontal="center" vertical="center"/>
      <protection locked="0"/>
    </xf>
    <xf numFmtId="176" fontId="17" fillId="0" borderId="39" xfId="0" applyNumberFormat="1" applyFont="1" applyBorder="1" applyAlignment="1" applyProtection="1">
      <alignment horizontal="center" vertical="center"/>
      <protection locked="0"/>
    </xf>
    <xf numFmtId="176" fontId="17" fillId="0" borderId="40" xfId="0" applyNumberFormat="1" applyFont="1" applyBorder="1" applyAlignment="1" applyProtection="1">
      <alignment horizontal="center" vertical="center"/>
      <protection locked="0"/>
    </xf>
    <xf numFmtId="176" fontId="17" fillId="0" borderId="24" xfId="0" applyNumberFormat="1" applyFont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horizontal="center" vertical="center"/>
      <protection locked="0"/>
    </xf>
    <xf numFmtId="176" fontId="17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Protection="1">
      <alignment vertical="center"/>
      <protection locked="0"/>
    </xf>
    <xf numFmtId="0" fontId="11" fillId="0" borderId="34" xfId="0" applyFont="1" applyBorder="1" applyProtection="1">
      <alignment vertical="center"/>
      <protection locked="0"/>
    </xf>
    <xf numFmtId="0" fontId="11" fillId="0" borderId="35" xfId="0" applyFont="1" applyBorder="1" applyProtection="1">
      <alignment vertical="center"/>
      <protection locked="0"/>
    </xf>
    <xf numFmtId="178" fontId="11" fillId="0" borderId="36" xfId="0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0" fillId="0" borderId="29" xfId="0" applyNumberFormat="1" applyBorder="1" applyProtection="1">
      <alignment vertical="center"/>
      <protection locked="0"/>
    </xf>
    <xf numFmtId="178" fontId="11" fillId="0" borderId="24" xfId="0" applyNumberFormat="1" applyFont="1" applyBorder="1" applyProtection="1">
      <alignment vertical="center"/>
      <protection locked="0"/>
    </xf>
    <xf numFmtId="178" fontId="0" fillId="0" borderId="25" xfId="0" applyNumberFormat="1" applyBorder="1" applyProtection="1">
      <alignment vertical="center"/>
      <protection locked="0"/>
    </xf>
    <xf numFmtId="178" fontId="0" fillId="0" borderId="26" xfId="0" applyNumberFormat="1" applyBorder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 shrinkToFit="1"/>
    </xf>
    <xf numFmtId="0" fontId="9" fillId="0" borderId="65" xfId="0" applyFont="1" applyBorder="1" applyAlignment="1" applyProtection="1">
      <alignment horizontal="left" vertical="center" shrinkToFit="1"/>
    </xf>
    <xf numFmtId="180" fontId="21" fillId="0" borderId="50" xfId="0" applyNumberFormat="1" applyFont="1" applyBorder="1" applyAlignment="1" applyProtection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177" fontId="3" fillId="0" borderId="50" xfId="0" applyNumberFormat="1" applyFont="1" applyBorder="1" applyAlignment="1" applyProtection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left" vertical="center" shrinkToFit="1"/>
    </xf>
    <xf numFmtId="0" fontId="20" fillId="0" borderId="67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0" fontId="9" fillId="0" borderId="66" xfId="0" applyFont="1" applyBorder="1" applyAlignment="1" applyProtection="1">
      <alignment horizontal="left" vertical="center" shrinkToFit="1"/>
    </xf>
    <xf numFmtId="0" fontId="20" fillId="0" borderId="63" xfId="0" applyFont="1" applyBorder="1" applyAlignment="1" applyProtection="1">
      <alignment horizontal="left" vertical="center" shrinkToFit="1"/>
    </xf>
    <xf numFmtId="0" fontId="20" fillId="0" borderId="68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54428</xdr:colOff>
      <xdr:row>9</xdr:row>
      <xdr:rowOff>39544</xdr:rowOff>
    </xdr:from>
    <xdr:ext cx="4603297" cy="410471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6AC4B6-3D91-4678-97FB-18278C5D9ADF}"/>
            </a:ext>
          </a:extLst>
        </xdr:cNvPr>
        <xdr:cNvSpPr txBox="1"/>
      </xdr:nvSpPr>
      <xdr:spPr>
        <a:xfrm>
          <a:off x="6036128" y="1820719"/>
          <a:ext cx="4603297" cy="4104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/>
            <a:t>配布物はＢ４以下になるように仕上げて搬入をお願いします。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配布物の内容は「新聞折込広告の取扱基準」に準じ、内容によっては取り扱いができない場合があります。</a:t>
          </a:r>
          <a:endParaRPr kumimoji="1" lang="en-US" altLang="ja-JP" sz="900"/>
        </a:p>
        <a:p>
          <a:endParaRPr lang="ja-JP" altLang="ja-JP" sz="400">
            <a:effectLst/>
          </a:endParaRPr>
        </a:p>
        <a:p>
          <a:r>
            <a:rPr kumimoji="1" lang="ja-JP" altLang="en-US" sz="900"/>
            <a:t>大雪や台風などの自然災害により、やむを得ずポスティング日程の変更をさせて頂いたり、配布不能となる事がありますのでご了承願います。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下記の場合は配布しません。</a:t>
          </a:r>
        </a:p>
        <a:p>
          <a:r>
            <a:rPr kumimoji="1" lang="ja-JP" altLang="en-US" sz="900"/>
            <a:t>　●ポスティング禁止の表示がある建物、チラシ投函を拒否するポスト。</a:t>
          </a:r>
        </a:p>
        <a:p>
          <a:r>
            <a:rPr kumimoji="1" lang="ja-JP" altLang="en-US" sz="900"/>
            <a:t>　●郵便物などがあふれて投函できないポスト。あきらかな空室。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配布禁止などのクレームが発生した場合は当社で随時対応します。配布クレームの発生した住宅に対しては、次回以降の配布を行いません。</a:t>
          </a:r>
          <a:endParaRPr kumimoji="1" lang="en-US" altLang="ja-JP" sz="900"/>
        </a:p>
        <a:p>
          <a:endParaRPr kumimoji="1" lang="ja-JP" altLang="en-US" sz="400"/>
        </a:p>
        <a:p>
          <a:endParaRPr kumimoji="1" lang="ja-JP" altLang="en-US" sz="400"/>
        </a:p>
        <a:p>
          <a:r>
            <a:rPr kumimoji="1" lang="ja-JP" altLang="en-US" sz="900"/>
            <a:t>形状・内容によってはお取り扱いできない場合がございますので、事前にお問い合わせください。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配布エリア内の区域指定はできません。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配布数は部数表のエリア単位でお申込みください。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特殊形状（チラシ以外のもの等）は、事前にご相談ください</a:t>
          </a:r>
        </a:p>
        <a:p>
          <a:endParaRPr kumimoji="1" lang="en-US" altLang="ja-JP" sz="900"/>
        </a:p>
        <a:p>
          <a:r>
            <a:rPr kumimoji="1" lang="ja-JP" altLang="en-US" sz="900"/>
            <a:t>原則、納品後のキャンセルには料金が発生する場合があります。</a:t>
          </a:r>
        </a:p>
        <a:p>
          <a:endParaRPr lang="ja-JP" altLang="ja-JP" sz="300">
            <a:effectLst/>
          </a:endParaRPr>
        </a:p>
        <a:p>
          <a:endParaRPr lang="ja-JP" altLang="ja-JP" sz="400">
            <a:effectLst/>
          </a:endParaRPr>
        </a:p>
      </xdr:txBody>
    </xdr:sp>
    <xdr:clientData/>
  </xdr:oneCellAnchor>
  <xdr:twoCellAnchor editAs="oneCell">
    <xdr:from>
      <xdr:col>0</xdr:col>
      <xdr:colOff>85725</xdr:colOff>
      <xdr:row>33</xdr:row>
      <xdr:rowOff>182524</xdr:rowOff>
    </xdr:from>
    <xdr:to>
      <xdr:col>2</xdr:col>
      <xdr:colOff>435747</xdr:colOff>
      <xdr:row>35</xdr:row>
      <xdr:rowOff>89029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EA71252-0D43-42BB-A986-41AE4FF1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954799"/>
          <a:ext cx="2169297" cy="306555"/>
        </a:xfrm>
        <a:prstGeom prst="rect">
          <a:avLst/>
        </a:prstGeom>
      </xdr:spPr>
    </xdr:pic>
    <xdr:clientData/>
  </xdr:twoCellAnchor>
  <xdr:oneCellAnchor>
    <xdr:from>
      <xdr:col>1</xdr:col>
      <xdr:colOff>511397</xdr:colOff>
      <xdr:row>0</xdr:row>
      <xdr:rowOff>135728</xdr:rowOff>
    </xdr:from>
    <xdr:ext cx="4336828" cy="53956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D779BCF-F464-4374-AAB2-C940177E7991}"/>
            </a:ext>
          </a:extLst>
        </xdr:cNvPr>
        <xdr:cNvSpPr txBox="1"/>
      </xdr:nvSpPr>
      <xdr:spPr>
        <a:xfrm>
          <a:off x="1778222" y="135728"/>
          <a:ext cx="4336828" cy="5395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r>
            <a:rPr kumimoji="1" lang="ja-JP" altLang="en-US" sz="28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デリバリー申込書</a:t>
          </a:r>
          <a:r>
            <a:rPr kumimoji="1" lang="en-US" altLang="ja-JP" sz="28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(</a:t>
          </a:r>
          <a:r>
            <a:rPr kumimoji="1" lang="ja-JP" altLang="en-US" sz="28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松江市</a:t>
          </a:r>
          <a:r>
            <a:rPr kumimoji="1" lang="en-US" altLang="ja-JP" sz="28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endParaRPr kumimoji="1" lang="ja-JP" altLang="en-US" sz="3200" b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twoCellAnchor editAs="oneCell">
    <xdr:from>
      <xdr:col>0</xdr:col>
      <xdr:colOff>19050</xdr:colOff>
      <xdr:row>0</xdr:row>
      <xdr:rowOff>95251</xdr:rowOff>
    </xdr:from>
    <xdr:to>
      <xdr:col>1</xdr:col>
      <xdr:colOff>409575</xdr:colOff>
      <xdr:row>3</xdr:row>
      <xdr:rowOff>174610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FFF384F-61B7-4844-B2DF-8998A770F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1"/>
          <a:ext cx="1657350" cy="622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526965</xdr:colOff>
      <xdr:row>0</xdr:row>
      <xdr:rowOff>47691</xdr:rowOff>
    </xdr:from>
    <xdr:to>
      <xdr:col>4</xdr:col>
      <xdr:colOff>484686</xdr:colOff>
      <xdr:row>1</xdr:row>
      <xdr:rowOff>154649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22ED5C-A9F6-473A-9B41-CD66FF86BEAD}"/>
            </a:ext>
          </a:extLst>
        </xdr:cNvPr>
        <xdr:cNvSpPr/>
      </xdr:nvSpPr>
      <xdr:spPr>
        <a:xfrm>
          <a:off x="955590" y="47691"/>
          <a:ext cx="2070539" cy="288799"/>
        </a:xfrm>
        <a:prstGeom prst="rect">
          <a:avLst/>
        </a:prstGeom>
        <a:noFill/>
      </xdr:spPr>
      <xdr:txBody>
        <a:bodyPr wrap="none" lIns="0" tIns="0" rIns="0" bIns="0">
          <a:noAutofit/>
        </a:bodyPr>
        <a:lstStyle/>
        <a:p>
          <a:pPr algn="ctr"/>
          <a:r>
            <a:rPr lang="ja-JP" altLang="en-US" sz="1800" b="0" cap="none" spc="0">
              <a:ln w="0">
                <a:noFill/>
              </a:ln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デリバリー部数表</a:t>
          </a:r>
        </a:p>
      </xdr:txBody>
    </xdr:sp>
    <xdr:clientData/>
  </xdr:twoCellAnchor>
  <xdr:twoCellAnchor editAs="oneCell">
    <xdr:from>
      <xdr:col>0</xdr:col>
      <xdr:colOff>20401</xdr:colOff>
      <xdr:row>0</xdr:row>
      <xdr:rowOff>20656</xdr:rowOff>
    </xdr:from>
    <xdr:to>
      <xdr:col>1</xdr:col>
      <xdr:colOff>588814</xdr:colOff>
      <xdr:row>1</xdr:row>
      <xdr:rowOff>161737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3BF6B1B-7E94-4FF6-8DC1-543303BC4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1" y="20656"/>
          <a:ext cx="997038" cy="32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4C896-6443-41BE-B2C6-DB64FF2BE942}">
  <sheetPr>
    <pageSetUpPr fitToPage="1"/>
  </sheetPr>
  <dimension ref="A1:M41"/>
  <sheetViews>
    <sheetView showGridLines="0" showZeros="0" tabSelected="1" zoomScale="90" zoomScaleNormal="90" workbookViewId="0">
      <selection activeCell="B6" sqref="B6:C6"/>
    </sheetView>
  </sheetViews>
  <sheetFormatPr defaultRowHeight="19.5" x14ac:dyDescent="0.4"/>
  <cols>
    <col min="1" max="1" width="16.625" style="46" customWidth="1"/>
    <col min="2" max="9" width="7.25" style="46" customWidth="1"/>
    <col min="10" max="10" width="3.875" style="46" customWidth="1"/>
    <col min="11" max="11" width="7.375" style="46" bestFit="1" customWidth="1"/>
    <col min="12" max="12" width="4.625" style="46" bestFit="1" customWidth="1"/>
    <col min="13" max="13" width="6.5" style="46" bestFit="1" customWidth="1"/>
    <col min="14" max="14" width="12.625" style="46" bestFit="1" customWidth="1"/>
    <col min="15" max="15" width="3.75" style="46" bestFit="1" customWidth="1"/>
    <col min="16" max="17" width="12.625" style="46" bestFit="1" customWidth="1"/>
    <col min="18" max="19" width="9.375" style="46" customWidth="1"/>
    <col min="20" max="16384" width="9" style="46"/>
  </cols>
  <sheetData>
    <row r="1" spans="1:13" ht="14.25" customHeight="1" x14ac:dyDescent="0.4"/>
    <row r="2" spans="1:13" ht="14.25" customHeight="1" x14ac:dyDescent="0.4"/>
    <row r="3" spans="1:13" ht="14.25" customHeight="1" x14ac:dyDescent="0.4">
      <c r="L3" s="47"/>
      <c r="M3" s="47"/>
    </row>
    <row r="4" spans="1:13" ht="14.25" customHeight="1" x14ac:dyDescent="0.4">
      <c r="K4" s="47"/>
      <c r="L4" s="47"/>
      <c r="M4" s="47"/>
    </row>
    <row r="5" spans="1:13" ht="20.25" thickBot="1" x14ac:dyDescent="0.45">
      <c r="A5" s="47"/>
      <c r="B5" s="47"/>
      <c r="C5" s="47"/>
      <c r="D5" s="47"/>
      <c r="E5" s="47"/>
      <c r="F5" s="47"/>
      <c r="G5" s="47"/>
      <c r="H5" s="47"/>
      <c r="I5" s="48" t="s">
        <v>0</v>
      </c>
      <c r="J5" s="47"/>
      <c r="K5" s="47"/>
      <c r="M5" s="47"/>
    </row>
    <row r="6" spans="1:13" ht="30.75" customHeight="1" thickTop="1" thickBot="1" x14ac:dyDescent="0.45">
      <c r="A6" s="49" t="s">
        <v>1</v>
      </c>
      <c r="B6" s="83">
        <v>0</v>
      </c>
      <c r="C6" s="84"/>
      <c r="D6" s="50" t="s">
        <v>2</v>
      </c>
      <c r="E6" s="85"/>
      <c r="F6" s="86"/>
      <c r="G6" s="51" t="s">
        <v>3</v>
      </c>
      <c r="H6" s="85"/>
      <c r="I6" s="87"/>
      <c r="J6" s="47"/>
      <c r="K6" s="46" t="s">
        <v>4</v>
      </c>
      <c r="L6" s="47"/>
      <c r="M6" s="47"/>
    </row>
    <row r="7" spans="1:13" ht="15.75" customHeight="1" thickTop="1" thickBot="1" x14ac:dyDescent="0.45">
      <c r="A7" s="52"/>
      <c r="B7" s="52"/>
      <c r="C7" s="52"/>
      <c r="D7" s="53"/>
      <c r="E7" s="53"/>
      <c r="F7" s="53"/>
      <c r="G7" s="53"/>
      <c r="H7" s="53"/>
      <c r="I7" s="53"/>
      <c r="J7" s="47"/>
      <c r="K7" s="54" t="s">
        <v>5</v>
      </c>
      <c r="L7" s="47"/>
      <c r="M7" s="47"/>
    </row>
    <row r="8" spans="1:13" ht="15.75" customHeight="1" thickTop="1" x14ac:dyDescent="0.4">
      <c r="A8" s="88" t="s">
        <v>6</v>
      </c>
      <c r="B8" s="91">
        <v>0</v>
      </c>
      <c r="C8" s="91"/>
      <c r="D8" s="91"/>
      <c r="E8" s="91"/>
      <c r="F8" s="91"/>
      <c r="G8" s="91"/>
      <c r="H8" s="91"/>
      <c r="I8" s="92"/>
      <c r="K8" s="47"/>
      <c r="L8" s="47"/>
      <c r="M8" s="47"/>
    </row>
    <row r="9" spans="1:13" ht="15.75" customHeight="1" x14ac:dyDescent="0.4">
      <c r="A9" s="89"/>
      <c r="B9" s="93"/>
      <c r="C9" s="93"/>
      <c r="D9" s="93"/>
      <c r="E9" s="93"/>
      <c r="F9" s="93"/>
      <c r="G9" s="93"/>
      <c r="H9" s="93"/>
      <c r="I9" s="94"/>
      <c r="J9" s="47"/>
      <c r="K9" s="46" t="s">
        <v>7</v>
      </c>
      <c r="L9" s="47"/>
      <c r="M9" s="47"/>
    </row>
    <row r="10" spans="1:13" ht="15.75" customHeight="1" x14ac:dyDescent="0.4">
      <c r="A10" s="90"/>
      <c r="B10" s="95"/>
      <c r="C10" s="95"/>
      <c r="D10" s="95"/>
      <c r="E10" s="95"/>
      <c r="F10" s="95"/>
      <c r="G10" s="95"/>
      <c r="H10" s="95"/>
      <c r="I10" s="96"/>
      <c r="J10" s="47"/>
      <c r="L10" s="47"/>
      <c r="M10" s="47"/>
    </row>
    <row r="11" spans="1:13" ht="15.75" customHeight="1" x14ac:dyDescent="0.4">
      <c r="A11" s="55" t="s">
        <v>8</v>
      </c>
      <c r="B11" s="105"/>
      <c r="C11" s="100"/>
      <c r="D11" s="100"/>
      <c r="E11" s="100"/>
      <c r="F11" s="100"/>
      <c r="G11" s="100"/>
      <c r="H11" s="100"/>
      <c r="I11" s="101"/>
      <c r="K11" s="47"/>
      <c r="L11" s="47"/>
      <c r="M11" s="47"/>
    </row>
    <row r="12" spans="1:13" ht="15.75" customHeight="1" x14ac:dyDescent="0.4">
      <c r="A12" s="106" t="s">
        <v>9</v>
      </c>
      <c r="B12" s="107"/>
      <c r="C12" s="108"/>
      <c r="D12" s="108"/>
      <c r="E12" s="108"/>
      <c r="F12" s="108"/>
      <c r="G12" s="108"/>
      <c r="H12" s="108"/>
      <c r="I12" s="109"/>
      <c r="J12" s="47"/>
      <c r="L12" s="47"/>
      <c r="M12" s="47"/>
    </row>
    <row r="13" spans="1:13" ht="15.75" customHeight="1" x14ac:dyDescent="0.4">
      <c r="A13" s="102"/>
      <c r="B13" s="110"/>
      <c r="C13" s="111"/>
      <c r="D13" s="111"/>
      <c r="E13" s="111"/>
      <c r="F13" s="111"/>
      <c r="G13" s="111"/>
      <c r="H13" s="111"/>
      <c r="I13" s="112"/>
      <c r="J13" s="47"/>
      <c r="K13" s="47"/>
      <c r="L13" s="47"/>
      <c r="M13" s="47"/>
    </row>
    <row r="14" spans="1:13" ht="15.75" customHeight="1" x14ac:dyDescent="0.4">
      <c r="A14" s="97" t="s">
        <v>10</v>
      </c>
      <c r="B14" s="114"/>
      <c r="C14" s="114"/>
      <c r="D14" s="114"/>
      <c r="E14" s="114"/>
      <c r="F14" s="114"/>
      <c r="G14" s="114"/>
      <c r="H14" s="114"/>
      <c r="I14" s="115"/>
      <c r="J14" s="47"/>
      <c r="K14" s="47"/>
      <c r="L14" s="47"/>
      <c r="M14" s="47"/>
    </row>
    <row r="15" spans="1:13" ht="15.75" customHeight="1" x14ac:dyDescent="0.4">
      <c r="A15" s="113"/>
      <c r="B15" s="114"/>
      <c r="C15" s="114"/>
      <c r="D15" s="114"/>
      <c r="E15" s="114"/>
      <c r="F15" s="114"/>
      <c r="G15" s="114"/>
      <c r="H15" s="114"/>
      <c r="I15" s="115"/>
      <c r="J15" s="47"/>
      <c r="K15" s="47"/>
      <c r="L15" s="47"/>
      <c r="M15" s="47"/>
    </row>
    <row r="16" spans="1:13" ht="15.75" customHeight="1" x14ac:dyDescent="0.4">
      <c r="A16" s="102" t="s">
        <v>11</v>
      </c>
      <c r="B16" s="116" t="str">
        <f>部数表!J37</f>
        <v/>
      </c>
      <c r="C16" s="117"/>
      <c r="D16" s="117"/>
      <c r="E16" s="120" t="s">
        <v>12</v>
      </c>
      <c r="F16" s="121"/>
      <c r="G16" s="122"/>
      <c r="H16" s="122"/>
      <c r="I16" s="123"/>
      <c r="J16" s="47"/>
      <c r="K16" s="47"/>
      <c r="L16" s="47"/>
      <c r="M16" s="47"/>
    </row>
    <row r="17" spans="1:13" ht="15.75" customHeight="1" x14ac:dyDescent="0.4">
      <c r="A17" s="102"/>
      <c r="B17" s="118"/>
      <c r="C17" s="119"/>
      <c r="D17" s="119"/>
      <c r="E17" s="120"/>
      <c r="F17" s="124"/>
      <c r="G17" s="125"/>
      <c r="H17" s="125"/>
      <c r="I17" s="126"/>
      <c r="J17" s="47"/>
      <c r="K17" s="47"/>
      <c r="L17" s="56"/>
      <c r="M17" s="56"/>
    </row>
    <row r="18" spans="1:13" ht="15.75" customHeight="1" x14ac:dyDescent="0.4">
      <c r="A18" s="97" t="s">
        <v>72</v>
      </c>
      <c r="B18" s="57" t="s">
        <v>13</v>
      </c>
      <c r="C18" s="57" t="s">
        <v>14</v>
      </c>
      <c r="D18" s="57" t="s">
        <v>15</v>
      </c>
      <c r="E18" s="57" t="s">
        <v>16</v>
      </c>
      <c r="F18" s="57" t="s">
        <v>17</v>
      </c>
      <c r="G18" s="57" t="s">
        <v>18</v>
      </c>
      <c r="H18" s="58"/>
      <c r="I18" s="59"/>
      <c r="J18" s="47"/>
      <c r="K18" s="56"/>
      <c r="L18" s="56"/>
      <c r="M18" s="56"/>
    </row>
    <row r="19" spans="1:13" ht="15.75" customHeight="1" x14ac:dyDescent="0.4">
      <c r="A19" s="98"/>
      <c r="B19" s="1"/>
      <c r="C19" s="1"/>
      <c r="D19" s="1"/>
      <c r="E19" s="1"/>
      <c r="F19" s="2"/>
      <c r="G19" s="3"/>
      <c r="H19" s="60"/>
      <c r="I19" s="61"/>
      <c r="J19" s="62" t="str">
        <f>IF(COUNTA(B19:F19)=1,IF(COUNTA(B19)=1,"Ｂ４まで",IF(COUNTA(C19)=1,C18,IF(COUNTA(D19)=1,D18,IF(COUNTA(E19)=1,E18,F18&amp;G19)))),"")</f>
        <v/>
      </c>
      <c r="K19" s="56"/>
      <c r="L19" s="47"/>
      <c r="M19" s="47"/>
    </row>
    <row r="20" spans="1:13" ht="15.75" customHeight="1" x14ac:dyDescent="0.4">
      <c r="A20" s="99"/>
      <c r="B20" s="63"/>
      <c r="C20" s="64"/>
      <c r="D20" s="64"/>
      <c r="E20" s="64"/>
      <c r="F20" s="60"/>
      <c r="G20" s="60"/>
      <c r="H20" s="60"/>
      <c r="I20" s="65"/>
      <c r="J20" s="62"/>
      <c r="K20" s="47"/>
      <c r="L20" s="47"/>
      <c r="M20" s="47"/>
    </row>
    <row r="21" spans="1:13" ht="15.75" customHeight="1" x14ac:dyDescent="0.4">
      <c r="A21" s="55" t="s">
        <v>8</v>
      </c>
      <c r="B21" s="100"/>
      <c r="C21" s="100"/>
      <c r="D21" s="100"/>
      <c r="E21" s="100"/>
      <c r="F21" s="100"/>
      <c r="G21" s="100"/>
      <c r="H21" s="100"/>
      <c r="I21" s="101"/>
      <c r="J21" s="47"/>
      <c r="K21" s="47"/>
      <c r="L21" s="47"/>
      <c r="M21" s="47"/>
    </row>
    <row r="22" spans="1:13" ht="15.75" customHeight="1" x14ac:dyDescent="0.4">
      <c r="A22" s="102" t="s">
        <v>19</v>
      </c>
      <c r="B22" s="103"/>
      <c r="C22" s="103"/>
      <c r="D22" s="103"/>
      <c r="E22" s="103"/>
      <c r="F22" s="103"/>
      <c r="G22" s="103"/>
      <c r="H22" s="103"/>
      <c r="I22" s="104"/>
      <c r="K22" s="47"/>
      <c r="L22" s="47"/>
      <c r="M22" s="47"/>
    </row>
    <row r="23" spans="1:13" ht="15.75" customHeight="1" x14ac:dyDescent="0.4">
      <c r="A23" s="102"/>
      <c r="B23" s="103"/>
      <c r="C23" s="103"/>
      <c r="D23" s="103"/>
      <c r="E23" s="103"/>
      <c r="F23" s="103"/>
      <c r="G23" s="103"/>
      <c r="H23" s="103"/>
      <c r="I23" s="104"/>
      <c r="J23" s="47"/>
      <c r="K23" s="47"/>
    </row>
    <row r="24" spans="1:13" ht="15.75" customHeight="1" x14ac:dyDescent="0.4">
      <c r="A24" s="66" t="s">
        <v>8</v>
      </c>
      <c r="B24" s="127"/>
      <c r="C24" s="128"/>
      <c r="D24" s="128"/>
      <c r="E24" s="128"/>
      <c r="F24" s="128"/>
      <c r="G24" s="128"/>
      <c r="H24" s="128"/>
      <c r="I24" s="129"/>
    </row>
    <row r="25" spans="1:13" ht="15.75" customHeight="1" x14ac:dyDescent="0.4">
      <c r="A25" s="102" t="s">
        <v>20</v>
      </c>
      <c r="B25" s="67" t="s">
        <v>21</v>
      </c>
      <c r="C25" s="151"/>
      <c r="D25" s="152"/>
      <c r="E25" s="152"/>
      <c r="F25" s="152"/>
      <c r="G25" s="152"/>
      <c r="H25" s="152"/>
      <c r="I25" s="153"/>
      <c r="J25" s="47"/>
    </row>
    <row r="26" spans="1:13" ht="15.75" customHeight="1" x14ac:dyDescent="0.4">
      <c r="A26" s="102"/>
      <c r="B26" s="154"/>
      <c r="C26" s="155"/>
      <c r="D26" s="155"/>
      <c r="E26" s="155"/>
      <c r="F26" s="155"/>
      <c r="G26" s="155"/>
      <c r="H26" s="155"/>
      <c r="I26" s="156"/>
      <c r="J26" s="47"/>
    </row>
    <row r="27" spans="1:13" ht="15.75" customHeight="1" x14ac:dyDescent="0.4">
      <c r="A27" s="102"/>
      <c r="B27" s="157"/>
      <c r="C27" s="158"/>
      <c r="D27" s="158"/>
      <c r="E27" s="158"/>
      <c r="F27" s="158"/>
      <c r="G27" s="158"/>
      <c r="H27" s="158"/>
      <c r="I27" s="159"/>
      <c r="J27" s="47"/>
    </row>
    <row r="28" spans="1:13" ht="15.75" customHeight="1" x14ac:dyDescent="0.4">
      <c r="A28" s="102" t="s">
        <v>22</v>
      </c>
      <c r="B28" s="137"/>
      <c r="C28" s="137"/>
      <c r="D28" s="137"/>
      <c r="E28" s="139" t="s">
        <v>23</v>
      </c>
      <c r="F28" s="139"/>
      <c r="G28" s="137"/>
      <c r="H28" s="137"/>
      <c r="I28" s="141"/>
      <c r="J28" s="47"/>
    </row>
    <row r="29" spans="1:13" ht="15.75" customHeight="1" x14ac:dyDescent="0.4">
      <c r="A29" s="136"/>
      <c r="B29" s="138"/>
      <c r="C29" s="138"/>
      <c r="D29" s="138"/>
      <c r="E29" s="140"/>
      <c r="F29" s="140"/>
      <c r="G29" s="138"/>
      <c r="H29" s="138"/>
      <c r="I29" s="142"/>
      <c r="J29" s="47"/>
    </row>
    <row r="30" spans="1:13" ht="15.75" customHeight="1" x14ac:dyDescent="0.4">
      <c r="A30" s="143" t="s">
        <v>24</v>
      </c>
      <c r="B30" s="145">
        <v>0</v>
      </c>
      <c r="C30" s="146"/>
      <c r="D30" s="147"/>
      <c r="E30" s="6"/>
      <c r="F30" s="7"/>
      <c r="G30" s="4"/>
      <c r="H30" s="4"/>
      <c r="I30" s="8"/>
      <c r="J30" s="47"/>
    </row>
    <row r="31" spans="1:13" ht="15.75" customHeight="1" x14ac:dyDescent="0.4">
      <c r="A31" s="144"/>
      <c r="B31" s="148"/>
      <c r="C31" s="149"/>
      <c r="D31" s="150"/>
      <c r="E31" s="9"/>
      <c r="F31" s="10"/>
      <c r="G31" s="5"/>
      <c r="H31" s="5"/>
      <c r="I31" s="11"/>
      <c r="J31" s="47"/>
    </row>
    <row r="32" spans="1:13" ht="15.75" customHeight="1" x14ac:dyDescent="0.4">
      <c r="A32" s="130" t="s">
        <v>25</v>
      </c>
      <c r="B32" s="132"/>
      <c r="C32" s="132"/>
      <c r="D32" s="132"/>
      <c r="E32" s="132"/>
      <c r="F32" s="132"/>
      <c r="G32" s="132"/>
      <c r="H32" s="132"/>
      <c r="I32" s="133"/>
      <c r="J32" s="47"/>
    </row>
    <row r="33" spans="1:10" ht="15.75" customHeight="1" thickBot="1" x14ac:dyDescent="0.45">
      <c r="A33" s="131"/>
      <c r="B33" s="134"/>
      <c r="C33" s="134"/>
      <c r="D33" s="134"/>
      <c r="E33" s="134"/>
      <c r="F33" s="134"/>
      <c r="G33" s="134"/>
      <c r="H33" s="134"/>
      <c r="I33" s="135"/>
      <c r="J33" s="47"/>
    </row>
    <row r="34" spans="1:10" ht="15.75" customHeight="1" thickTop="1" x14ac:dyDescent="0.4">
      <c r="A34" s="68"/>
      <c r="B34" s="69"/>
      <c r="C34" s="47"/>
      <c r="D34" s="47"/>
      <c r="E34" s="47"/>
      <c r="F34" s="47"/>
      <c r="G34" s="47"/>
      <c r="H34" s="47"/>
      <c r="I34" s="47"/>
      <c r="J34" s="47"/>
    </row>
    <row r="35" spans="1:10" ht="15.75" customHeight="1" x14ac:dyDescent="0.4">
      <c r="A35" s="70"/>
      <c r="B35" s="56"/>
      <c r="C35" s="56"/>
      <c r="D35" s="70" t="s">
        <v>116</v>
      </c>
      <c r="E35" s="70"/>
      <c r="F35" s="70"/>
      <c r="G35" s="70"/>
      <c r="H35" s="71"/>
      <c r="I35" s="70"/>
      <c r="J35" s="56"/>
    </row>
    <row r="36" spans="1:10" ht="15.75" customHeight="1" x14ac:dyDescent="0.4">
      <c r="A36" s="70"/>
      <c r="B36" s="56"/>
      <c r="C36" s="56"/>
      <c r="D36" s="70" t="s">
        <v>117</v>
      </c>
      <c r="E36" s="70"/>
      <c r="F36" s="70"/>
      <c r="G36" s="70"/>
      <c r="H36" s="71"/>
      <c r="I36" s="70"/>
      <c r="J36" s="56"/>
    </row>
    <row r="37" spans="1:10" ht="15.75" customHeight="1" x14ac:dyDescent="0.4">
      <c r="A37" s="70"/>
      <c r="B37" s="56"/>
      <c r="C37" s="56"/>
      <c r="D37" s="70"/>
      <c r="E37" s="70"/>
      <c r="F37" s="70"/>
      <c r="G37" s="70"/>
      <c r="H37" s="71"/>
      <c r="I37" s="70"/>
      <c r="J37" s="47"/>
    </row>
    <row r="38" spans="1:10" ht="15.75" customHeight="1" x14ac:dyDescent="0.4">
      <c r="A38" s="70"/>
      <c r="B38" s="56"/>
      <c r="C38" s="56"/>
      <c r="D38" s="70"/>
      <c r="E38" s="70"/>
      <c r="F38" s="70"/>
      <c r="G38" s="70"/>
      <c r="H38" s="71"/>
      <c r="I38" s="70"/>
      <c r="J38" s="47"/>
    </row>
    <row r="39" spans="1:10" ht="15.75" customHeight="1" x14ac:dyDescent="0.4">
      <c r="A39" s="70"/>
      <c r="B39" s="56"/>
      <c r="C39" s="56"/>
      <c r="D39" s="70"/>
      <c r="E39" s="70"/>
      <c r="F39" s="70"/>
      <c r="G39" s="70"/>
      <c r="H39" s="71"/>
      <c r="I39" s="70"/>
      <c r="J39" s="47"/>
    </row>
    <row r="40" spans="1:10" ht="15.75" customHeight="1" x14ac:dyDescent="0.4">
      <c r="A40" s="70"/>
      <c r="B40" s="56"/>
      <c r="C40" s="56"/>
      <c r="D40" s="70"/>
      <c r="E40" s="70"/>
      <c r="F40" s="70"/>
      <c r="G40" s="70"/>
      <c r="H40" s="71"/>
      <c r="I40" s="70"/>
      <c r="J40" s="47"/>
    </row>
    <row r="41" spans="1:10" x14ac:dyDescent="0.4">
      <c r="A41" s="70"/>
      <c r="B41" s="56"/>
      <c r="C41" s="56"/>
      <c r="D41" s="70"/>
      <c r="E41" s="70"/>
      <c r="F41" s="70"/>
      <c r="G41" s="70"/>
      <c r="H41" s="71"/>
      <c r="I41" s="70"/>
    </row>
  </sheetData>
  <sheetProtection algorithmName="SHA-512" hashValue="X7RbXk7dlqmQ8junDqXlbu3oy4qEM6L50pzFl2xlPUalgd8BE+wWKu6Ihk4mD7x19XP21wbS8GPUdliLAPJc3A==" saltValue="+jqJAoDE0U/BJrKhtcy6Zg==" spinCount="100000" sheet="1" objects="1" scenarios="1"/>
  <mergeCells count="31">
    <mergeCell ref="B24:I24"/>
    <mergeCell ref="A32:A33"/>
    <mergeCell ref="B32:I33"/>
    <mergeCell ref="A28:A29"/>
    <mergeCell ref="B28:D29"/>
    <mergeCell ref="E28:F29"/>
    <mergeCell ref="G28:I29"/>
    <mergeCell ref="A30:A31"/>
    <mergeCell ref="B30:D31"/>
    <mergeCell ref="A25:A27"/>
    <mergeCell ref="C25:I25"/>
    <mergeCell ref="B26:I26"/>
    <mergeCell ref="B27:I27"/>
    <mergeCell ref="A18:A20"/>
    <mergeCell ref="B21:I21"/>
    <mergeCell ref="A22:A23"/>
    <mergeCell ref="B22:I23"/>
    <mergeCell ref="B11:I11"/>
    <mergeCell ref="A12:A13"/>
    <mergeCell ref="B12:I13"/>
    <mergeCell ref="A14:A15"/>
    <mergeCell ref="B14:I15"/>
    <mergeCell ref="A16:A17"/>
    <mergeCell ref="B16:D17"/>
    <mergeCell ref="E16:E17"/>
    <mergeCell ref="F16:I17"/>
    <mergeCell ref="B6:C6"/>
    <mergeCell ref="E6:F6"/>
    <mergeCell ref="H6:I6"/>
    <mergeCell ref="A8:A10"/>
    <mergeCell ref="B8:I10"/>
  </mergeCells>
  <phoneticPr fontId="4"/>
  <conditionalFormatting sqref="B19:F20">
    <cfRule type="expression" dxfId="2" priority="3" stopIfTrue="1">
      <formula>COUNTA($B$17:$H$17)&gt;1</formula>
    </cfRule>
  </conditionalFormatting>
  <conditionalFormatting sqref="F19:F20">
    <cfRule type="expression" dxfId="1" priority="2" stopIfTrue="1">
      <formula>COUNTA($B$17:$H$17)&gt;1</formula>
    </cfRule>
  </conditionalFormatting>
  <conditionalFormatting sqref="G19:G20">
    <cfRule type="expression" dxfId="0" priority="1" stopIfTrue="1">
      <formula>COUNTA($B$17:$H$17)&gt;1</formula>
    </cfRule>
  </conditionalFormatting>
  <pageMargins left="0.51181102362204722" right="0.31496062992125984" top="0.35433070866141736" bottom="0.35433070866141736" header="0.31496062992125984" footer="0.31496062992125984"/>
  <pageSetup paperSize="9" scale="90" orientation="landscape" r:id="rId1"/>
  <ignoredErrors>
    <ignoredError sqref="B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9496-1083-44F7-8311-8BFD2CE3F95B}">
  <sheetPr>
    <pageSetUpPr fitToPage="1"/>
  </sheetPr>
  <dimension ref="A1:N38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RowHeight="14.25" customHeight="1" x14ac:dyDescent="0.4"/>
  <cols>
    <col min="1" max="1" width="5.625" style="13" customWidth="1"/>
    <col min="2" max="3" width="8.875" style="13" customWidth="1"/>
    <col min="4" max="7" width="10" style="13" customWidth="1"/>
    <col min="8" max="8" width="5.625" style="13" customWidth="1"/>
    <col min="9" max="10" width="8.875" style="13" customWidth="1"/>
    <col min="11" max="14" width="10" style="13" customWidth="1"/>
    <col min="15" max="16384" width="9" style="13"/>
  </cols>
  <sheetData>
    <row r="1" spans="1:14" ht="14.25" customHeight="1" x14ac:dyDescent="0.4">
      <c r="N1" s="14" t="s">
        <v>151</v>
      </c>
    </row>
    <row r="3" spans="1:14" ht="39" customHeight="1" x14ac:dyDescent="0.4">
      <c r="A3" s="82" t="s">
        <v>26</v>
      </c>
      <c r="B3" s="162">
        <f>申込書!B8</f>
        <v>0</v>
      </c>
      <c r="C3" s="163"/>
      <c r="D3" s="163"/>
      <c r="E3" s="76" t="s">
        <v>115</v>
      </c>
      <c r="F3" s="164" t="str">
        <f>IF(申込書!B12="","",申込書!B12)</f>
        <v/>
      </c>
      <c r="G3" s="165"/>
      <c r="H3" s="165"/>
      <c r="I3" s="166"/>
      <c r="J3" s="81" t="s">
        <v>27</v>
      </c>
      <c r="K3" s="164" t="str">
        <f>IF(申込書!B14="","",申込書!B14)</f>
        <v/>
      </c>
      <c r="L3" s="165"/>
      <c r="M3" s="165"/>
      <c r="N3" s="166"/>
    </row>
    <row r="4" spans="1:14" ht="9.75" customHeight="1" thickBot="1" x14ac:dyDescent="0.45"/>
    <row r="5" spans="1:14" ht="14.25" customHeight="1" x14ac:dyDescent="0.4">
      <c r="A5" s="15" t="s">
        <v>29</v>
      </c>
      <c r="B5" s="16" t="s">
        <v>31</v>
      </c>
      <c r="C5" s="16" t="s">
        <v>32</v>
      </c>
      <c r="D5" s="167" t="s">
        <v>30</v>
      </c>
      <c r="E5" s="167"/>
      <c r="F5" s="167"/>
      <c r="G5" s="167"/>
      <c r="H5" s="17" t="s">
        <v>29</v>
      </c>
      <c r="I5" s="18" t="s">
        <v>31</v>
      </c>
      <c r="J5" s="77" t="s">
        <v>32</v>
      </c>
      <c r="K5" s="168" t="s">
        <v>30</v>
      </c>
      <c r="L5" s="168"/>
      <c r="M5" s="168"/>
      <c r="N5" s="169"/>
    </row>
    <row r="6" spans="1:14" ht="14.25" customHeight="1" x14ac:dyDescent="0.4">
      <c r="A6" s="19" t="s">
        <v>73</v>
      </c>
      <c r="B6" s="20"/>
      <c r="C6" s="20"/>
      <c r="D6" s="20"/>
      <c r="E6" s="20"/>
      <c r="F6" s="20"/>
      <c r="G6" s="20"/>
      <c r="H6" s="21" t="s">
        <v>74</v>
      </c>
      <c r="I6" s="22"/>
      <c r="J6" s="22"/>
      <c r="K6" s="22"/>
      <c r="L6" s="22"/>
      <c r="M6" s="22"/>
      <c r="N6" s="23"/>
    </row>
    <row r="7" spans="1:14" ht="14.25" customHeight="1" x14ac:dyDescent="0.4">
      <c r="A7" s="24" t="s">
        <v>33</v>
      </c>
      <c r="B7" s="25">
        <v>740</v>
      </c>
      <c r="C7" s="12"/>
      <c r="D7" s="160" t="s">
        <v>119</v>
      </c>
      <c r="E7" s="160"/>
      <c r="F7" s="160"/>
      <c r="G7" s="160"/>
      <c r="H7" s="26" t="s">
        <v>77</v>
      </c>
      <c r="I7" s="25">
        <v>370</v>
      </c>
      <c r="J7" s="12"/>
      <c r="K7" s="160" t="s">
        <v>127</v>
      </c>
      <c r="L7" s="160"/>
      <c r="M7" s="160"/>
      <c r="N7" s="161"/>
    </row>
    <row r="8" spans="1:14" ht="14.25" customHeight="1" x14ac:dyDescent="0.4">
      <c r="A8" s="24" t="s">
        <v>35</v>
      </c>
      <c r="B8" s="25">
        <v>1130</v>
      </c>
      <c r="C8" s="12"/>
      <c r="D8" s="160" t="s">
        <v>120</v>
      </c>
      <c r="E8" s="160"/>
      <c r="F8" s="160"/>
      <c r="G8" s="160"/>
      <c r="H8" s="26" t="s">
        <v>78</v>
      </c>
      <c r="I8" s="25">
        <v>750</v>
      </c>
      <c r="J8" s="12"/>
      <c r="K8" s="160" t="s">
        <v>128</v>
      </c>
      <c r="L8" s="160"/>
      <c r="M8" s="160"/>
      <c r="N8" s="161"/>
    </row>
    <row r="9" spans="1:14" ht="14.25" customHeight="1" x14ac:dyDescent="0.4">
      <c r="A9" s="24" t="s">
        <v>37</v>
      </c>
      <c r="B9" s="25">
        <v>630</v>
      </c>
      <c r="C9" s="12"/>
      <c r="D9" s="160" t="s">
        <v>148</v>
      </c>
      <c r="E9" s="160"/>
      <c r="F9" s="160"/>
      <c r="G9" s="160"/>
      <c r="H9" s="26" t="s">
        <v>79</v>
      </c>
      <c r="I9" s="25">
        <v>520</v>
      </c>
      <c r="J9" s="12"/>
      <c r="K9" s="160" t="s">
        <v>129</v>
      </c>
      <c r="L9" s="160"/>
      <c r="M9" s="160"/>
      <c r="N9" s="161"/>
    </row>
    <row r="10" spans="1:14" ht="14.25" customHeight="1" x14ac:dyDescent="0.4">
      <c r="A10" s="24" t="s">
        <v>38</v>
      </c>
      <c r="B10" s="25">
        <v>1130</v>
      </c>
      <c r="C10" s="12"/>
      <c r="D10" s="160" t="s">
        <v>39</v>
      </c>
      <c r="E10" s="160"/>
      <c r="F10" s="160"/>
      <c r="G10" s="160"/>
      <c r="H10" s="26" t="s">
        <v>80</v>
      </c>
      <c r="I10" s="25">
        <v>610</v>
      </c>
      <c r="J10" s="12"/>
      <c r="K10" s="160" t="s">
        <v>130</v>
      </c>
      <c r="L10" s="160"/>
      <c r="M10" s="160"/>
      <c r="N10" s="161"/>
    </row>
    <row r="11" spans="1:14" ht="14.25" customHeight="1" x14ac:dyDescent="0.4">
      <c r="A11" s="24" t="s">
        <v>40</v>
      </c>
      <c r="B11" s="25">
        <v>1350</v>
      </c>
      <c r="C11" s="12"/>
      <c r="D11" s="160" t="s">
        <v>41</v>
      </c>
      <c r="E11" s="160"/>
      <c r="F11" s="160"/>
      <c r="G11" s="160"/>
      <c r="H11" s="26" t="s">
        <v>81</v>
      </c>
      <c r="I11" s="25">
        <v>1030</v>
      </c>
      <c r="J11" s="12"/>
      <c r="K11" s="160" t="s">
        <v>131</v>
      </c>
      <c r="L11" s="160"/>
      <c r="M11" s="160"/>
      <c r="N11" s="161"/>
    </row>
    <row r="12" spans="1:14" ht="14.25" customHeight="1" x14ac:dyDescent="0.4">
      <c r="A12" s="24" t="s">
        <v>43</v>
      </c>
      <c r="B12" s="25">
        <v>1260</v>
      </c>
      <c r="C12" s="12"/>
      <c r="D12" s="160" t="s">
        <v>149</v>
      </c>
      <c r="E12" s="160"/>
      <c r="F12" s="160"/>
      <c r="G12" s="160"/>
      <c r="H12" s="26" t="s">
        <v>82</v>
      </c>
      <c r="I12" s="25">
        <v>1330</v>
      </c>
      <c r="J12" s="12"/>
      <c r="K12" s="160" t="s">
        <v>132</v>
      </c>
      <c r="L12" s="160"/>
      <c r="M12" s="160"/>
      <c r="N12" s="161"/>
    </row>
    <row r="13" spans="1:14" ht="14.25" customHeight="1" x14ac:dyDescent="0.4">
      <c r="A13" s="24" t="s">
        <v>45</v>
      </c>
      <c r="B13" s="25">
        <v>1610</v>
      </c>
      <c r="C13" s="12"/>
      <c r="D13" s="160" t="s">
        <v>121</v>
      </c>
      <c r="E13" s="160"/>
      <c r="F13" s="160"/>
      <c r="G13" s="160"/>
      <c r="H13" s="26" t="s">
        <v>83</v>
      </c>
      <c r="I13" s="25">
        <v>850</v>
      </c>
      <c r="J13" s="12"/>
      <c r="K13" s="160" t="s">
        <v>133</v>
      </c>
      <c r="L13" s="160"/>
      <c r="M13" s="160"/>
      <c r="N13" s="161"/>
    </row>
    <row r="14" spans="1:14" ht="14.25" customHeight="1" x14ac:dyDescent="0.4">
      <c r="A14" s="24" t="s">
        <v>46</v>
      </c>
      <c r="B14" s="25">
        <v>1260</v>
      </c>
      <c r="C14" s="12"/>
      <c r="D14" s="160" t="s">
        <v>122</v>
      </c>
      <c r="E14" s="160"/>
      <c r="F14" s="160"/>
      <c r="G14" s="160"/>
      <c r="H14" s="26" t="s">
        <v>84</v>
      </c>
      <c r="I14" s="25">
        <v>1450</v>
      </c>
      <c r="J14" s="12"/>
      <c r="K14" s="160" t="s">
        <v>150</v>
      </c>
      <c r="L14" s="160"/>
      <c r="M14" s="160"/>
      <c r="N14" s="161"/>
    </row>
    <row r="15" spans="1:14" ht="14.25" customHeight="1" x14ac:dyDescent="0.4">
      <c r="A15" s="24" t="s">
        <v>47</v>
      </c>
      <c r="B15" s="25">
        <v>980</v>
      </c>
      <c r="C15" s="12"/>
      <c r="D15" s="160" t="s">
        <v>112</v>
      </c>
      <c r="E15" s="160"/>
      <c r="F15" s="160"/>
      <c r="G15" s="160"/>
      <c r="H15" s="26" t="s">
        <v>85</v>
      </c>
      <c r="I15" s="25">
        <v>1650</v>
      </c>
      <c r="J15" s="12"/>
      <c r="K15" s="160" t="s">
        <v>134</v>
      </c>
      <c r="L15" s="160"/>
      <c r="M15" s="160"/>
      <c r="N15" s="161"/>
    </row>
    <row r="16" spans="1:14" ht="14.25" customHeight="1" x14ac:dyDescent="0.4">
      <c r="A16" s="24" t="s">
        <v>48</v>
      </c>
      <c r="B16" s="25">
        <v>640</v>
      </c>
      <c r="C16" s="12"/>
      <c r="D16" s="160" t="s">
        <v>123</v>
      </c>
      <c r="E16" s="160"/>
      <c r="F16" s="160"/>
      <c r="G16" s="160"/>
      <c r="H16" s="26" t="s">
        <v>86</v>
      </c>
      <c r="I16" s="25">
        <v>970</v>
      </c>
      <c r="J16" s="12"/>
      <c r="K16" s="160" t="s">
        <v>135</v>
      </c>
      <c r="L16" s="160"/>
      <c r="M16" s="160"/>
      <c r="N16" s="161"/>
    </row>
    <row r="17" spans="1:14" ht="14.25" customHeight="1" x14ac:dyDescent="0.4">
      <c r="A17" s="24" t="s">
        <v>49</v>
      </c>
      <c r="B17" s="25">
        <v>570</v>
      </c>
      <c r="C17" s="12"/>
      <c r="D17" s="160" t="s">
        <v>124</v>
      </c>
      <c r="E17" s="160"/>
      <c r="F17" s="160"/>
      <c r="G17" s="160"/>
      <c r="H17" s="26" t="s">
        <v>61</v>
      </c>
      <c r="I17" s="25">
        <v>730</v>
      </c>
      <c r="J17" s="12"/>
      <c r="K17" s="160" t="s">
        <v>90</v>
      </c>
      <c r="L17" s="160"/>
      <c r="M17" s="160"/>
      <c r="N17" s="161"/>
    </row>
    <row r="18" spans="1:14" ht="14.25" customHeight="1" x14ac:dyDescent="0.4">
      <c r="A18" s="24" t="s">
        <v>50</v>
      </c>
      <c r="B18" s="25">
        <v>80</v>
      </c>
      <c r="C18" s="12"/>
      <c r="D18" s="160" t="s">
        <v>113</v>
      </c>
      <c r="E18" s="160"/>
      <c r="F18" s="160"/>
      <c r="G18" s="160"/>
      <c r="H18" s="26" t="s">
        <v>87</v>
      </c>
      <c r="I18" s="25">
        <v>1190</v>
      </c>
      <c r="J18" s="12"/>
      <c r="K18" s="160" t="s">
        <v>136</v>
      </c>
      <c r="L18" s="160"/>
      <c r="M18" s="160"/>
      <c r="N18" s="161"/>
    </row>
    <row r="19" spans="1:14" ht="14.25" customHeight="1" x14ac:dyDescent="0.4">
      <c r="A19" s="24" t="s">
        <v>51</v>
      </c>
      <c r="B19" s="25">
        <v>1540</v>
      </c>
      <c r="C19" s="12"/>
      <c r="D19" s="160" t="s">
        <v>52</v>
      </c>
      <c r="E19" s="160"/>
      <c r="F19" s="160"/>
      <c r="G19" s="160"/>
      <c r="H19" s="26" t="s">
        <v>88</v>
      </c>
      <c r="I19" s="25">
        <v>1590</v>
      </c>
      <c r="J19" s="12"/>
      <c r="K19" s="160" t="s">
        <v>137</v>
      </c>
      <c r="L19" s="160"/>
      <c r="M19" s="160"/>
      <c r="N19" s="161"/>
    </row>
    <row r="20" spans="1:14" ht="14.25" customHeight="1" x14ac:dyDescent="0.4">
      <c r="A20" s="24" t="s">
        <v>54</v>
      </c>
      <c r="B20" s="25">
        <v>1030</v>
      </c>
      <c r="C20" s="12"/>
      <c r="D20" s="160" t="s">
        <v>55</v>
      </c>
      <c r="E20" s="160"/>
      <c r="F20" s="160"/>
      <c r="G20" s="160"/>
      <c r="H20" s="26" t="s">
        <v>89</v>
      </c>
      <c r="I20" s="25">
        <v>540</v>
      </c>
      <c r="J20" s="12"/>
      <c r="K20" s="160" t="s">
        <v>91</v>
      </c>
      <c r="L20" s="160"/>
      <c r="M20" s="160"/>
      <c r="N20" s="161"/>
    </row>
    <row r="21" spans="1:14" ht="14.25" customHeight="1" x14ac:dyDescent="0.4">
      <c r="A21" s="24" t="s">
        <v>57</v>
      </c>
      <c r="B21" s="25">
        <v>1450</v>
      </c>
      <c r="C21" s="12"/>
      <c r="D21" s="160" t="s">
        <v>144</v>
      </c>
      <c r="E21" s="160"/>
      <c r="F21" s="160"/>
      <c r="G21" s="160"/>
      <c r="H21" s="26" t="s">
        <v>64</v>
      </c>
      <c r="I21" s="25">
        <v>1680</v>
      </c>
      <c r="J21" s="12"/>
      <c r="K21" s="160" t="s">
        <v>92</v>
      </c>
      <c r="L21" s="160"/>
      <c r="M21" s="160"/>
      <c r="N21" s="161"/>
    </row>
    <row r="22" spans="1:14" ht="14.25" customHeight="1" x14ac:dyDescent="0.4">
      <c r="A22" s="24" t="s">
        <v>58</v>
      </c>
      <c r="B22" s="25">
        <v>450</v>
      </c>
      <c r="C22" s="12"/>
      <c r="D22" s="160" t="s">
        <v>125</v>
      </c>
      <c r="E22" s="160"/>
      <c r="F22" s="160"/>
      <c r="G22" s="160"/>
      <c r="H22" s="26" t="s">
        <v>93</v>
      </c>
      <c r="I22" s="25">
        <v>940</v>
      </c>
      <c r="J22" s="12"/>
      <c r="K22" s="160" t="s">
        <v>138</v>
      </c>
      <c r="L22" s="160"/>
      <c r="M22" s="160"/>
      <c r="N22" s="161"/>
    </row>
    <row r="23" spans="1:14" ht="14.25" customHeight="1" x14ac:dyDescent="0.4">
      <c r="A23" s="24" t="s">
        <v>59</v>
      </c>
      <c r="B23" s="25">
        <v>870</v>
      </c>
      <c r="C23" s="12"/>
      <c r="D23" s="160" t="s">
        <v>60</v>
      </c>
      <c r="E23" s="160"/>
      <c r="F23" s="160"/>
      <c r="G23" s="160"/>
      <c r="H23" s="26" t="s">
        <v>94</v>
      </c>
      <c r="I23" s="25">
        <v>300</v>
      </c>
      <c r="J23" s="12"/>
      <c r="K23" s="160" t="s">
        <v>53</v>
      </c>
      <c r="L23" s="160"/>
      <c r="M23" s="160"/>
      <c r="N23" s="161"/>
    </row>
    <row r="24" spans="1:14" ht="14.25" customHeight="1" x14ac:dyDescent="0.4">
      <c r="A24" s="24" t="s">
        <v>62</v>
      </c>
      <c r="B24" s="25">
        <v>1730</v>
      </c>
      <c r="C24" s="12"/>
      <c r="D24" s="160" t="s">
        <v>63</v>
      </c>
      <c r="E24" s="160"/>
      <c r="F24" s="160"/>
      <c r="G24" s="160"/>
      <c r="H24" s="26" t="s">
        <v>95</v>
      </c>
      <c r="I24" s="25">
        <v>550</v>
      </c>
      <c r="J24" s="12"/>
      <c r="K24" s="160" t="s">
        <v>56</v>
      </c>
      <c r="L24" s="160"/>
      <c r="M24" s="160"/>
      <c r="N24" s="161"/>
    </row>
    <row r="25" spans="1:14" ht="14.25" customHeight="1" x14ac:dyDescent="0.4">
      <c r="A25" s="24" t="s">
        <v>65</v>
      </c>
      <c r="B25" s="25">
        <v>1130</v>
      </c>
      <c r="C25" s="12"/>
      <c r="D25" s="160" t="s">
        <v>66</v>
      </c>
      <c r="E25" s="160"/>
      <c r="F25" s="160"/>
      <c r="G25" s="160"/>
      <c r="H25" s="26" t="s">
        <v>96</v>
      </c>
      <c r="I25" s="25">
        <v>230</v>
      </c>
      <c r="J25" s="12"/>
      <c r="K25" s="160" t="s">
        <v>139</v>
      </c>
      <c r="L25" s="160"/>
      <c r="M25" s="160"/>
      <c r="N25" s="161"/>
    </row>
    <row r="26" spans="1:14" ht="14.25" customHeight="1" x14ac:dyDescent="0.4">
      <c r="A26" s="24" t="s">
        <v>68</v>
      </c>
      <c r="B26" s="25">
        <v>1730</v>
      </c>
      <c r="C26" s="12"/>
      <c r="D26" s="160" t="s">
        <v>69</v>
      </c>
      <c r="E26" s="160"/>
      <c r="F26" s="160"/>
      <c r="G26" s="160"/>
      <c r="H26" s="26" t="s">
        <v>67</v>
      </c>
      <c r="I26" s="25">
        <v>1680</v>
      </c>
      <c r="J26" s="12"/>
      <c r="K26" s="160" t="s">
        <v>99</v>
      </c>
      <c r="L26" s="160"/>
      <c r="M26" s="160"/>
      <c r="N26" s="161"/>
    </row>
    <row r="27" spans="1:14" ht="14.25" customHeight="1" x14ac:dyDescent="0.4">
      <c r="A27" s="24" t="s">
        <v>70</v>
      </c>
      <c r="B27" s="29">
        <v>930</v>
      </c>
      <c r="C27" s="12"/>
      <c r="D27" s="160" t="s">
        <v>103</v>
      </c>
      <c r="E27" s="160"/>
      <c r="F27" s="160"/>
      <c r="G27" s="160"/>
      <c r="H27" s="26" t="s">
        <v>97</v>
      </c>
      <c r="I27" s="25">
        <v>770</v>
      </c>
      <c r="J27" s="12"/>
      <c r="K27" s="160" t="s">
        <v>140</v>
      </c>
      <c r="L27" s="160"/>
      <c r="M27" s="160"/>
      <c r="N27" s="161"/>
    </row>
    <row r="28" spans="1:14" ht="14.25" customHeight="1" x14ac:dyDescent="0.4">
      <c r="A28" s="24" t="s">
        <v>71</v>
      </c>
      <c r="B28" s="29">
        <v>240</v>
      </c>
      <c r="C28" s="12"/>
      <c r="D28" s="160" t="s">
        <v>104</v>
      </c>
      <c r="E28" s="160"/>
      <c r="F28" s="160"/>
      <c r="G28" s="160"/>
      <c r="H28" s="26" t="s">
        <v>98</v>
      </c>
      <c r="I28" s="25">
        <v>1560</v>
      </c>
      <c r="J28" s="12"/>
      <c r="K28" s="160" t="s">
        <v>141</v>
      </c>
      <c r="L28" s="160"/>
      <c r="M28" s="160"/>
      <c r="N28" s="161"/>
    </row>
    <row r="29" spans="1:14" ht="14.25" customHeight="1" x14ac:dyDescent="0.4">
      <c r="A29" s="24" t="s">
        <v>34</v>
      </c>
      <c r="B29" s="29">
        <v>360</v>
      </c>
      <c r="C29" s="12"/>
      <c r="D29" s="160" t="s">
        <v>105</v>
      </c>
      <c r="E29" s="160"/>
      <c r="F29" s="160"/>
      <c r="G29" s="160"/>
      <c r="H29" s="27" t="s">
        <v>118</v>
      </c>
      <c r="I29" s="28">
        <v>580</v>
      </c>
      <c r="J29" s="45"/>
      <c r="K29" s="172" t="s">
        <v>142</v>
      </c>
      <c r="L29" s="172"/>
      <c r="M29" s="172"/>
      <c r="N29" s="173"/>
    </row>
    <row r="30" spans="1:14" ht="14.25" customHeight="1" x14ac:dyDescent="0.4">
      <c r="A30" s="24" t="s">
        <v>36</v>
      </c>
      <c r="B30" s="29">
        <v>400</v>
      </c>
      <c r="C30" s="12"/>
      <c r="D30" s="160" t="s">
        <v>126</v>
      </c>
      <c r="E30" s="160"/>
      <c r="F30" s="160"/>
      <c r="G30" s="160"/>
      <c r="H30" s="30"/>
      <c r="I30" s="31">
        <f>SUM(I7:I29)</f>
        <v>21870</v>
      </c>
      <c r="J30" s="38" t="str">
        <f>IF(SUM(J7:J29)=0,"",SUM(J7:J29))</f>
        <v/>
      </c>
      <c r="K30" s="170" t="s">
        <v>100</v>
      </c>
      <c r="L30" s="170"/>
      <c r="M30" s="170"/>
      <c r="N30" s="171"/>
    </row>
    <row r="31" spans="1:14" ht="14.25" customHeight="1" x14ac:dyDescent="0.4">
      <c r="A31" s="24" t="s">
        <v>42</v>
      </c>
      <c r="B31" s="29">
        <v>490</v>
      </c>
      <c r="C31" s="12"/>
      <c r="D31" s="160" t="s">
        <v>75</v>
      </c>
      <c r="E31" s="160"/>
      <c r="F31" s="160"/>
      <c r="G31" s="160"/>
      <c r="H31" s="32" t="s">
        <v>101</v>
      </c>
      <c r="I31" s="33"/>
      <c r="J31" s="33"/>
      <c r="K31" s="33"/>
      <c r="L31" s="33"/>
      <c r="M31" s="33"/>
      <c r="N31" s="34"/>
    </row>
    <row r="32" spans="1:14" ht="14.25" customHeight="1" x14ac:dyDescent="0.4">
      <c r="A32" s="35" t="s">
        <v>44</v>
      </c>
      <c r="B32" s="36">
        <v>650</v>
      </c>
      <c r="C32" s="45"/>
      <c r="D32" s="172" t="s">
        <v>76</v>
      </c>
      <c r="E32" s="172"/>
      <c r="F32" s="172"/>
      <c r="G32" s="172"/>
      <c r="H32" s="26" t="s">
        <v>108</v>
      </c>
      <c r="I32" s="25">
        <v>2370</v>
      </c>
      <c r="J32" s="12"/>
      <c r="K32" s="160" t="s">
        <v>145</v>
      </c>
      <c r="L32" s="160"/>
      <c r="M32" s="160"/>
      <c r="N32" s="161"/>
    </row>
    <row r="33" spans="1:14" ht="14.25" customHeight="1" x14ac:dyDescent="0.4">
      <c r="A33" s="37"/>
      <c r="B33" s="31">
        <f>SUM(B7:B32)</f>
        <v>24380</v>
      </c>
      <c r="C33" s="38" t="str">
        <f>IF(SUM(C7:C32)=0,"",SUM(C7:C32))</f>
        <v/>
      </c>
      <c r="D33" s="170" t="s">
        <v>106</v>
      </c>
      <c r="E33" s="170"/>
      <c r="F33" s="170"/>
      <c r="G33" s="170"/>
      <c r="H33" s="26" t="s">
        <v>114</v>
      </c>
      <c r="I33" s="25">
        <v>1830</v>
      </c>
      <c r="J33" s="78"/>
      <c r="K33" s="160" t="s">
        <v>146</v>
      </c>
      <c r="L33" s="160"/>
      <c r="M33" s="160"/>
      <c r="N33" s="161"/>
    </row>
    <row r="34" spans="1:14" ht="14.25" customHeight="1" x14ac:dyDescent="0.4">
      <c r="A34" s="72"/>
      <c r="B34" s="74"/>
      <c r="C34" s="75"/>
      <c r="D34" s="73"/>
      <c r="E34" s="73"/>
      <c r="F34" s="73"/>
      <c r="G34" s="73"/>
      <c r="H34" s="26" t="s">
        <v>109</v>
      </c>
      <c r="I34" s="25">
        <v>1600</v>
      </c>
      <c r="J34" s="12"/>
      <c r="K34" s="160" t="s">
        <v>147</v>
      </c>
      <c r="L34" s="160"/>
      <c r="M34" s="160"/>
      <c r="N34" s="161"/>
    </row>
    <row r="35" spans="1:14" ht="14.25" customHeight="1" x14ac:dyDescent="0.4">
      <c r="A35" s="72"/>
      <c r="B35" s="74"/>
      <c r="C35" s="75"/>
      <c r="D35" s="73"/>
      <c r="E35" s="73"/>
      <c r="F35" s="73"/>
      <c r="G35" s="73"/>
      <c r="H35" s="27" t="s">
        <v>110</v>
      </c>
      <c r="I35" s="28">
        <v>1250</v>
      </c>
      <c r="J35" s="79"/>
      <c r="K35" s="172" t="s">
        <v>143</v>
      </c>
      <c r="L35" s="172"/>
      <c r="M35" s="172"/>
      <c r="N35" s="173"/>
    </row>
    <row r="36" spans="1:14" ht="14.25" customHeight="1" x14ac:dyDescent="0.4">
      <c r="A36" s="39"/>
      <c r="H36" s="30"/>
      <c r="I36" s="31">
        <f>SUM(I32:I35)</f>
        <v>7050</v>
      </c>
      <c r="J36" s="38" t="str">
        <f>IF(SUM(J32:J35)=0,"",SUM(J32:J35))</f>
        <v/>
      </c>
      <c r="K36" s="170" t="s">
        <v>102</v>
      </c>
      <c r="L36" s="170"/>
      <c r="M36" s="170"/>
      <c r="N36" s="171"/>
    </row>
    <row r="37" spans="1:14" ht="14.25" customHeight="1" thickBot="1" x14ac:dyDescent="0.45">
      <c r="A37" s="40"/>
      <c r="B37" s="41"/>
      <c r="C37" s="41"/>
      <c r="D37" s="41"/>
      <c r="E37" s="41"/>
      <c r="F37" s="41"/>
      <c r="G37" s="41"/>
      <c r="H37" s="42"/>
      <c r="I37" s="43">
        <f>SUM(I36,B33,I30)</f>
        <v>53300</v>
      </c>
      <c r="J37" s="80" t="str">
        <f>IF(SUM(C33,J30,J36)=0,"",SUM(C33,J30,J36))</f>
        <v/>
      </c>
      <c r="K37" s="174" t="s">
        <v>107</v>
      </c>
      <c r="L37" s="174"/>
      <c r="M37" s="174"/>
      <c r="N37" s="175"/>
    </row>
    <row r="38" spans="1:14" ht="14.25" customHeight="1" x14ac:dyDescent="0.35">
      <c r="J38" s="44" t="s">
        <v>28</v>
      </c>
      <c r="K38" s="13" t="s">
        <v>111</v>
      </c>
    </row>
  </sheetData>
  <sheetProtection algorithmName="SHA-512" hashValue="b3Hp1oqaattvutFvvb6PLXImvl9cDGvta0NZAJ5w02ZSFBs/fmRyHVlK/tmQOO8U5+AXgIntjTjMLrNvMUV4eg==" saltValue="ylXYmhWcr8zej1Zx4op98g==" spinCount="100000" sheet="1" objects="1" scenarios="1"/>
  <mergeCells count="62">
    <mergeCell ref="D31:G31"/>
    <mergeCell ref="K37:N37"/>
    <mergeCell ref="K32:N32"/>
    <mergeCell ref="K33:N33"/>
    <mergeCell ref="K36:N36"/>
    <mergeCell ref="D33:G33"/>
    <mergeCell ref="D32:G32"/>
    <mergeCell ref="K34:N34"/>
    <mergeCell ref="K35:N35"/>
    <mergeCell ref="D29:G29"/>
    <mergeCell ref="D24:G24"/>
    <mergeCell ref="D16:G16"/>
    <mergeCell ref="K16:N16"/>
    <mergeCell ref="D17:G17"/>
    <mergeCell ref="D18:G18"/>
    <mergeCell ref="K28:N28"/>
    <mergeCell ref="K19:N19"/>
    <mergeCell ref="K20:N20"/>
    <mergeCell ref="K24:N24"/>
    <mergeCell ref="D21:G21"/>
    <mergeCell ref="K25:N25"/>
    <mergeCell ref="K21:N21"/>
    <mergeCell ref="K22:N22"/>
    <mergeCell ref="D25:G25"/>
    <mergeCell ref="K29:N29"/>
    <mergeCell ref="D30:G30"/>
    <mergeCell ref="D13:G13"/>
    <mergeCell ref="K13:N13"/>
    <mergeCell ref="D14:G14"/>
    <mergeCell ref="K14:N14"/>
    <mergeCell ref="D15:G15"/>
    <mergeCell ref="K15:N15"/>
    <mergeCell ref="D26:G26"/>
    <mergeCell ref="K26:N26"/>
    <mergeCell ref="D27:G27"/>
    <mergeCell ref="K27:N27"/>
    <mergeCell ref="K17:N17"/>
    <mergeCell ref="K30:N30"/>
    <mergeCell ref="D22:G22"/>
    <mergeCell ref="D23:G23"/>
    <mergeCell ref="D19:G19"/>
    <mergeCell ref="B3:D3"/>
    <mergeCell ref="K3:N3"/>
    <mergeCell ref="F3:I3"/>
    <mergeCell ref="D5:G5"/>
    <mergeCell ref="K5:N5"/>
    <mergeCell ref="K23:N23"/>
    <mergeCell ref="D20:G20"/>
    <mergeCell ref="D28:G28"/>
    <mergeCell ref="K18:N18"/>
    <mergeCell ref="D7:G7"/>
    <mergeCell ref="K7:N7"/>
    <mergeCell ref="D8:G8"/>
    <mergeCell ref="K8:N8"/>
    <mergeCell ref="D12:G12"/>
    <mergeCell ref="K12:N12"/>
    <mergeCell ref="D9:G9"/>
    <mergeCell ref="K9:N9"/>
    <mergeCell ref="D10:G10"/>
    <mergeCell ref="K10:N10"/>
    <mergeCell ref="D11:G11"/>
    <mergeCell ref="K11:N11"/>
  </mergeCells>
  <phoneticPr fontId="4"/>
  <printOptions horizontalCentered="1"/>
  <pageMargins left="0.31496062992125984" right="0.31496062992125984" top="0.35433070866141736" bottom="0.23622047244094491" header="0.31496062992125984" footer="0.15748031496062992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部数表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gamou</dc:creator>
  <cp:lastModifiedBy>nonomura</cp:lastModifiedBy>
  <cp:lastPrinted>2022-01-14T06:06:41Z</cp:lastPrinted>
  <dcterms:created xsi:type="dcterms:W3CDTF">2021-03-11T00:43:44Z</dcterms:created>
  <dcterms:modified xsi:type="dcterms:W3CDTF">2022-01-15T06:10:11Z</dcterms:modified>
</cp:coreProperties>
</file>